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Pindah\Frenha\DOSEN\"/>
    </mc:Choice>
  </mc:AlternateContent>
  <bookViews>
    <workbookView xWindow="0" yWindow="0" windowWidth="20490" windowHeight="7755" activeTab="7"/>
  </bookViews>
  <sheets>
    <sheet name="Sheet2" sheetId="10" r:id="rId1"/>
    <sheet name="SOS" sheetId="1" r:id="rId2"/>
    <sheet name="ANT" sheetId="2" r:id="rId3"/>
    <sheet name="IPOL" sheetId="4" r:id="rId4"/>
    <sheet name="ADP" sheetId="5" r:id="rId5"/>
    <sheet name="HI" sheetId="6" r:id="rId6"/>
    <sheet name="IKOM" sheetId="7" r:id="rId7"/>
    <sheet name="DLB" sheetId="8" r:id="rId8"/>
  </sheets>
  <definedNames>
    <definedName name="_xlnm._FilterDatabase" localSheetId="0" hidden="1">Sheet2!$C$3:$J$679</definedName>
    <definedName name="_xlnm.Print_Area" localSheetId="4">ADP!$A$1:$M$106</definedName>
    <definedName name="_xlnm.Print_Area" localSheetId="2">ANT!$A$1:$M$117</definedName>
    <definedName name="_xlnm.Print_Area" localSheetId="7">DLB!$A$1:$M$38</definedName>
    <definedName name="_xlnm.Print_Area" localSheetId="5">HI!$A$1:$M$82</definedName>
    <definedName name="_xlnm.Print_Area" localSheetId="6">IKOM!$A$1:$M$129</definedName>
    <definedName name="_xlnm.Print_Area" localSheetId="3">IPOL!$A$1:$M$110</definedName>
    <definedName name="_xlnm.Print_Area" localSheetId="1">SOS!$A$1:$M$156</definedName>
  </definedNames>
  <calcPr calcId="152511"/>
</workbook>
</file>

<file path=xl/calcChain.xml><?xml version="1.0" encoding="utf-8"?>
<calcChain xmlns="http://schemas.openxmlformats.org/spreadsheetml/2006/main">
  <c r="K48" i="5" l="1"/>
  <c r="L48" i="5" s="1"/>
  <c r="K10" i="5" l="1"/>
  <c r="L10" i="5" s="1"/>
  <c r="K9" i="5"/>
  <c r="L9" i="5" s="1"/>
  <c r="K8" i="5"/>
  <c r="L8" i="5" s="1"/>
  <c r="K7" i="5"/>
  <c r="L7" i="5" s="1"/>
  <c r="K6" i="5"/>
  <c r="L6" i="5" s="1"/>
  <c r="K5" i="5"/>
  <c r="L5" i="5" s="1"/>
  <c r="K4" i="5"/>
  <c r="L4" i="5" s="1"/>
  <c r="L24" i="8" l="1"/>
  <c r="L29" i="8"/>
  <c r="K28" i="8"/>
  <c r="L28" i="8" s="1"/>
  <c r="K27" i="8"/>
  <c r="K26" i="8"/>
  <c r="K23" i="8"/>
  <c r="L23" i="8" s="1"/>
  <c r="K22" i="8"/>
  <c r="L22" i="8" s="1"/>
  <c r="K21" i="8"/>
  <c r="L21" i="8" s="1"/>
  <c r="K20" i="8"/>
  <c r="K11" i="8"/>
  <c r="L19" i="8"/>
  <c r="K5" i="8"/>
  <c r="K4" i="8"/>
  <c r="L5" i="8"/>
  <c r="L6" i="8"/>
  <c r="L7" i="8"/>
  <c r="L8" i="8"/>
  <c r="L9" i="8"/>
  <c r="L11" i="8"/>
  <c r="L12" i="8"/>
  <c r="L13" i="8"/>
  <c r="L15" i="8"/>
  <c r="L16" i="8"/>
  <c r="L17" i="8"/>
  <c r="L18" i="8"/>
  <c r="L20" i="8"/>
  <c r="L25" i="8"/>
  <c r="L26" i="8"/>
  <c r="L27" i="8"/>
  <c r="L4" i="8"/>
  <c r="K6" i="8"/>
  <c r="K7" i="8"/>
  <c r="K8" i="8"/>
  <c r="K9" i="8"/>
  <c r="K12" i="8"/>
  <c r="K13" i="8"/>
  <c r="K15" i="8"/>
  <c r="K16" i="8"/>
  <c r="K17" i="8"/>
  <c r="K18" i="8"/>
  <c r="K25" i="8"/>
  <c r="K120" i="7"/>
  <c r="L120" i="7" s="1"/>
  <c r="K116" i="7"/>
  <c r="K114" i="7"/>
  <c r="K113" i="7"/>
  <c r="L113" i="7" s="1"/>
  <c r="K112" i="7"/>
  <c r="L112" i="7" s="1"/>
  <c r="K104" i="7"/>
  <c r="L104" i="7" s="1"/>
  <c r="K95" i="7"/>
  <c r="L95" i="7" s="1"/>
  <c r="K94" i="7"/>
  <c r="L94" i="7" s="1"/>
  <c r="K93" i="7"/>
  <c r="K85" i="7"/>
  <c r="K84" i="7"/>
  <c r="K79" i="7"/>
  <c r="K77" i="7"/>
  <c r="L77" i="7" s="1"/>
  <c r="K76" i="7"/>
  <c r="K65" i="7"/>
  <c r="K64" i="7"/>
  <c r="L64" i="7" s="1"/>
  <c r="K60" i="7"/>
  <c r="K59" i="7"/>
  <c r="K58" i="7"/>
  <c r="L58" i="7" s="1"/>
  <c r="K54" i="7"/>
  <c r="K47" i="7"/>
  <c r="K46" i="7"/>
  <c r="K45" i="7"/>
  <c r="K43" i="7"/>
  <c r="L43" i="7" s="1"/>
  <c r="K39" i="7"/>
  <c r="K35" i="7"/>
  <c r="K31" i="7"/>
  <c r="K30" i="7"/>
  <c r="K29" i="7"/>
  <c r="K27" i="7"/>
  <c r="K23" i="7"/>
  <c r="L23" i="7" s="1"/>
  <c r="K18" i="7"/>
  <c r="L18" i="7" s="1"/>
  <c r="K17" i="7"/>
  <c r="K15" i="7"/>
  <c r="L15" i="7" s="1"/>
  <c r="K14" i="7"/>
  <c r="L14" i="7" s="1"/>
  <c r="K10" i="7"/>
  <c r="K9" i="7"/>
  <c r="K8" i="7"/>
  <c r="L8" i="7" s="1"/>
  <c r="K7" i="7"/>
  <c r="K6" i="7"/>
  <c r="K5" i="7"/>
  <c r="L5" i="7" s="1"/>
  <c r="K4" i="7"/>
  <c r="L6" i="7"/>
  <c r="L7" i="7"/>
  <c r="L9" i="7"/>
  <c r="L10" i="7"/>
  <c r="K11" i="7"/>
  <c r="L11" i="7" s="1"/>
  <c r="K12" i="7"/>
  <c r="L12" i="7" s="1"/>
  <c r="K16" i="7"/>
  <c r="L16" i="7" s="1"/>
  <c r="L17" i="7"/>
  <c r="K19" i="7"/>
  <c r="L19" i="7" s="1"/>
  <c r="K20" i="7"/>
  <c r="L20" i="7" s="1"/>
  <c r="K21" i="7"/>
  <c r="L21" i="7" s="1"/>
  <c r="K24" i="7"/>
  <c r="L24" i="7" s="1"/>
  <c r="K25" i="7"/>
  <c r="L25" i="7" s="1"/>
  <c r="K26" i="7"/>
  <c r="L26" i="7" s="1"/>
  <c r="L27" i="7"/>
  <c r="L29" i="7"/>
  <c r="L30" i="7"/>
  <c r="L31" i="7"/>
  <c r="K32" i="7"/>
  <c r="L32" i="7" s="1"/>
  <c r="K34" i="7"/>
  <c r="L34" i="7" s="1"/>
  <c r="L35" i="7"/>
  <c r="K36" i="7"/>
  <c r="L36" i="7" s="1"/>
  <c r="K37" i="7"/>
  <c r="L37" i="7" s="1"/>
  <c r="K38" i="7"/>
  <c r="L38" i="7" s="1"/>
  <c r="L39" i="7"/>
  <c r="K40" i="7"/>
  <c r="L40" i="7" s="1"/>
  <c r="K41" i="7"/>
  <c r="L41" i="7" s="1"/>
  <c r="K44" i="7"/>
  <c r="L44" i="7" s="1"/>
  <c r="L45" i="7"/>
  <c r="L46" i="7"/>
  <c r="L47" i="7"/>
  <c r="K48" i="7"/>
  <c r="L48" i="7" s="1"/>
  <c r="K49" i="7"/>
  <c r="L49" i="7" s="1"/>
  <c r="K51" i="7"/>
  <c r="L51" i="7" s="1"/>
  <c r="K52" i="7"/>
  <c r="L52" i="7" s="1"/>
  <c r="K53" i="7"/>
  <c r="L53" i="7" s="1"/>
  <c r="L54" i="7"/>
  <c r="K55" i="7"/>
  <c r="L55" i="7" s="1"/>
  <c r="K56" i="7"/>
  <c r="L56" i="7" s="1"/>
  <c r="L59" i="7"/>
  <c r="L60" i="7"/>
  <c r="K61" i="7"/>
  <c r="L61" i="7" s="1"/>
  <c r="K62" i="7"/>
  <c r="L62" i="7" s="1"/>
  <c r="L65" i="7"/>
  <c r="K66" i="7"/>
  <c r="L66" i="7" s="1"/>
  <c r="K67" i="7"/>
  <c r="L67" i="7" s="1"/>
  <c r="K68" i="7"/>
  <c r="L68" i="7" s="1"/>
  <c r="K69" i="7"/>
  <c r="L69" i="7" s="1"/>
  <c r="K71" i="7"/>
  <c r="L71" i="7" s="1"/>
  <c r="K72" i="7"/>
  <c r="L72" i="7" s="1"/>
  <c r="K73" i="7"/>
  <c r="L73" i="7" s="1"/>
  <c r="K74" i="7"/>
  <c r="L74" i="7" s="1"/>
  <c r="L76" i="7"/>
  <c r="K78" i="7"/>
  <c r="L78" i="7" s="1"/>
  <c r="L79" i="7"/>
  <c r="K80" i="7"/>
  <c r="L80" i="7" s="1"/>
  <c r="K81" i="7"/>
  <c r="L81" i="7" s="1"/>
  <c r="K82" i="7"/>
  <c r="L82" i="7" s="1"/>
  <c r="L84" i="7"/>
  <c r="L85" i="7"/>
  <c r="K86" i="7"/>
  <c r="L86" i="7" s="1"/>
  <c r="K87" i="7"/>
  <c r="L87" i="7" s="1"/>
  <c r="K88" i="7"/>
  <c r="L88" i="7" s="1"/>
  <c r="K89" i="7"/>
  <c r="L89" i="7" s="1"/>
  <c r="K90" i="7"/>
  <c r="L90" i="7" s="1"/>
  <c r="K91" i="7"/>
  <c r="L91" i="7" s="1"/>
  <c r="L93" i="7"/>
  <c r="K96" i="7"/>
  <c r="L96" i="7" s="1"/>
  <c r="K97" i="7"/>
  <c r="L97" i="7" s="1"/>
  <c r="K98" i="7"/>
  <c r="L98" i="7" s="1"/>
  <c r="K99" i="7"/>
  <c r="L99" i="7" s="1"/>
  <c r="K100" i="7"/>
  <c r="L100" i="7" s="1"/>
  <c r="K101" i="7"/>
  <c r="L101" i="7" s="1"/>
  <c r="K103" i="7"/>
  <c r="L103" i="7" s="1"/>
  <c r="K105" i="7"/>
  <c r="L105" i="7" s="1"/>
  <c r="K106" i="7"/>
  <c r="L106" i="7" s="1"/>
  <c r="K107" i="7"/>
  <c r="L107" i="7" s="1"/>
  <c r="K108" i="7"/>
  <c r="L108" i="7" s="1"/>
  <c r="K109" i="7"/>
  <c r="L109" i="7" s="1"/>
  <c r="K110" i="7"/>
  <c r="L110" i="7" s="1"/>
  <c r="L114" i="7"/>
  <c r="K115" i="7"/>
  <c r="L115" i="7" s="1"/>
  <c r="L116" i="7"/>
  <c r="K117" i="7"/>
  <c r="L117" i="7" s="1"/>
  <c r="K118" i="7"/>
  <c r="L118" i="7" s="1"/>
  <c r="K121" i="7"/>
  <c r="L121" i="7" s="1"/>
  <c r="K122" i="7"/>
  <c r="L122" i="7" s="1"/>
  <c r="K124" i="7"/>
  <c r="L124" i="7" s="1"/>
  <c r="K125" i="7"/>
  <c r="L125" i="7" s="1"/>
  <c r="L129" i="7" s="1"/>
  <c r="M124" i="7" s="1"/>
  <c r="K126" i="7"/>
  <c r="L126" i="7" s="1"/>
  <c r="K127" i="7"/>
  <c r="L127" i="7" s="1"/>
  <c r="K128" i="7"/>
  <c r="L128" i="7" s="1"/>
  <c r="K130" i="7"/>
  <c r="L130" i="7" s="1"/>
  <c r="K131" i="7"/>
  <c r="L131" i="7" s="1"/>
  <c r="K132" i="7"/>
  <c r="L132" i="7" s="1"/>
  <c r="K133" i="7"/>
  <c r="L133" i="7" s="1"/>
  <c r="K72" i="6"/>
  <c r="K70" i="6"/>
  <c r="L70" i="6" s="1"/>
  <c r="K65" i="6"/>
  <c r="L65" i="6" s="1"/>
  <c r="K64" i="6"/>
  <c r="L64" i="6" s="1"/>
  <c r="K60" i="6"/>
  <c r="L60" i="6" s="1"/>
  <c r="K56" i="6"/>
  <c r="L56" i="6" s="1"/>
  <c r="K55" i="6"/>
  <c r="L55" i="6" s="1"/>
  <c r="K48" i="6"/>
  <c r="L48" i="6" s="1"/>
  <c r="K42" i="6"/>
  <c r="L42" i="6" s="1"/>
  <c r="L47" i="6" s="1"/>
  <c r="K27" i="6"/>
  <c r="L27" i="6" s="1"/>
  <c r="K28" i="6"/>
  <c r="L28" i="6" s="1"/>
  <c r="L24" i="6"/>
  <c r="L43" i="6"/>
  <c r="L44" i="6"/>
  <c r="K5" i="6"/>
  <c r="L5" i="6" s="1"/>
  <c r="K6" i="6"/>
  <c r="L6" i="6" s="1"/>
  <c r="K7" i="6"/>
  <c r="L7" i="6" s="1"/>
  <c r="K8" i="6"/>
  <c r="L8" i="6" s="1"/>
  <c r="K10" i="6"/>
  <c r="L10" i="6" s="1"/>
  <c r="K11" i="6"/>
  <c r="L11" i="6" s="1"/>
  <c r="K12" i="6"/>
  <c r="L12" i="6" s="1"/>
  <c r="K13" i="6"/>
  <c r="L13" i="6" s="1"/>
  <c r="K14" i="6"/>
  <c r="L14" i="6" s="1"/>
  <c r="K16" i="6"/>
  <c r="L16" i="6" s="1"/>
  <c r="K17" i="6"/>
  <c r="L17" i="6" s="1"/>
  <c r="K18" i="6"/>
  <c r="L18" i="6" s="1"/>
  <c r="K20" i="6"/>
  <c r="L20" i="6" s="1"/>
  <c r="K21" i="6"/>
  <c r="L21" i="6" s="1"/>
  <c r="K22" i="6"/>
  <c r="L22" i="6" s="1"/>
  <c r="K23" i="6"/>
  <c r="L23" i="6" s="1"/>
  <c r="K24" i="6"/>
  <c r="K26" i="6"/>
  <c r="L26" i="6" s="1"/>
  <c r="K29" i="6"/>
  <c r="L29" i="6" s="1"/>
  <c r="K30" i="6"/>
  <c r="L30" i="6" s="1"/>
  <c r="K32" i="6"/>
  <c r="L32" i="6" s="1"/>
  <c r="K33" i="6"/>
  <c r="L33" i="6" s="1"/>
  <c r="K34" i="6"/>
  <c r="L34" i="6" s="1"/>
  <c r="K35" i="6"/>
  <c r="L35" i="6" s="1"/>
  <c r="K37" i="6"/>
  <c r="L37" i="6" s="1"/>
  <c r="K38" i="6"/>
  <c r="L38" i="6" s="1"/>
  <c r="K39" i="6"/>
  <c r="L39" i="6" s="1"/>
  <c r="K40" i="6"/>
  <c r="L40" i="6" s="1"/>
  <c r="K43" i="6"/>
  <c r="K44" i="6"/>
  <c r="K45" i="6"/>
  <c r="L45" i="6" s="1"/>
  <c r="K46" i="6"/>
  <c r="L46" i="6" s="1"/>
  <c r="K49" i="6"/>
  <c r="L49" i="6" s="1"/>
  <c r="K50" i="6"/>
  <c r="L50" i="6" s="1"/>
  <c r="K51" i="6"/>
  <c r="L51" i="6" s="1"/>
  <c r="K52" i="6"/>
  <c r="L52" i="6" s="1"/>
  <c r="K54" i="6"/>
  <c r="L54" i="6" s="1"/>
  <c r="K57" i="6"/>
  <c r="L57" i="6" s="1"/>
  <c r="K58" i="6"/>
  <c r="L58" i="6" s="1"/>
  <c r="K61" i="6"/>
  <c r="L61" i="6" s="1"/>
  <c r="L63" i="6" s="1"/>
  <c r="K62" i="6"/>
  <c r="L62" i="6" s="1"/>
  <c r="K66" i="6"/>
  <c r="L66" i="6" s="1"/>
  <c r="K67" i="6"/>
  <c r="L67" i="6" s="1"/>
  <c r="K68" i="6"/>
  <c r="L68" i="6" s="1"/>
  <c r="K71" i="6"/>
  <c r="L71" i="6" s="1"/>
  <c r="L72" i="6"/>
  <c r="K73" i="6"/>
  <c r="L73" i="6" s="1"/>
  <c r="K4" i="6"/>
  <c r="L4" i="6" s="1"/>
  <c r="K94" i="5"/>
  <c r="L94" i="5" s="1"/>
  <c r="K93" i="5"/>
  <c r="K89" i="5"/>
  <c r="K87" i="5"/>
  <c r="K81" i="5"/>
  <c r="L81" i="5" s="1"/>
  <c r="K80" i="5"/>
  <c r="L80" i="5" s="1"/>
  <c r="K79" i="5"/>
  <c r="L79" i="5" s="1"/>
  <c r="K78" i="5"/>
  <c r="L78" i="5" s="1"/>
  <c r="K70" i="5"/>
  <c r="K69" i="5"/>
  <c r="K67" i="5"/>
  <c r="L67" i="5" s="1"/>
  <c r="K63" i="5"/>
  <c r="L63" i="5" s="1"/>
  <c r="K60" i="5"/>
  <c r="L60" i="5" s="1"/>
  <c r="K59" i="5"/>
  <c r="K58" i="5"/>
  <c r="K56" i="5"/>
  <c r="L56" i="5" s="1"/>
  <c r="K52" i="5"/>
  <c r="K51" i="5"/>
  <c r="L51" i="5" s="1"/>
  <c r="K34" i="5"/>
  <c r="L34" i="5" s="1"/>
  <c r="K33" i="5"/>
  <c r="L33" i="5" s="1"/>
  <c r="K27" i="5"/>
  <c r="L27" i="5" s="1"/>
  <c r="K26" i="5"/>
  <c r="L26" i="5" s="1"/>
  <c r="K25" i="5"/>
  <c r="L25" i="5" s="1"/>
  <c r="K24" i="5"/>
  <c r="L24" i="5" s="1"/>
  <c r="K19" i="5"/>
  <c r="K17" i="5"/>
  <c r="L17" i="5" s="1"/>
  <c r="K16" i="5"/>
  <c r="K15" i="5"/>
  <c r="L15" i="5" s="1"/>
  <c r="K14" i="5"/>
  <c r="L14" i="5" s="1"/>
  <c r="K13" i="5"/>
  <c r="L13" i="5" s="1"/>
  <c r="K12" i="5"/>
  <c r="L11" i="5"/>
  <c r="K97" i="5"/>
  <c r="L97" i="5" s="1"/>
  <c r="K96" i="5"/>
  <c r="L96" i="5" s="1"/>
  <c r="K95" i="5"/>
  <c r="L95" i="5" s="1"/>
  <c r="K91" i="5"/>
  <c r="L91" i="5" s="1"/>
  <c r="K90" i="5"/>
  <c r="L90" i="5" s="1"/>
  <c r="K88" i="5"/>
  <c r="L88" i="5" s="1"/>
  <c r="K86" i="5"/>
  <c r="L86" i="5" s="1"/>
  <c r="K84" i="5"/>
  <c r="L84" i="5" s="1"/>
  <c r="K83" i="5"/>
  <c r="L83" i="5" s="1"/>
  <c r="K82" i="5"/>
  <c r="K77" i="5"/>
  <c r="L77" i="5" s="1"/>
  <c r="K75" i="5"/>
  <c r="L75" i="5" s="1"/>
  <c r="K74" i="5"/>
  <c r="L74" i="5" s="1"/>
  <c r="K73" i="5"/>
  <c r="K72" i="5"/>
  <c r="L72" i="5" s="1"/>
  <c r="K71" i="5"/>
  <c r="L71" i="5" s="1"/>
  <c r="K66" i="5"/>
  <c r="L66" i="5" s="1"/>
  <c r="K65" i="5"/>
  <c r="L65" i="5" s="1"/>
  <c r="K64" i="5"/>
  <c r="L64" i="5" s="1"/>
  <c r="K62" i="5"/>
  <c r="L62" i="5" s="1"/>
  <c r="K61" i="5"/>
  <c r="L61" i="5" s="1"/>
  <c r="K55" i="5"/>
  <c r="L55" i="5" s="1"/>
  <c r="K54" i="5"/>
  <c r="K53" i="5"/>
  <c r="K49" i="5"/>
  <c r="L49" i="5" s="1"/>
  <c r="K47" i="5"/>
  <c r="L47" i="5" s="1"/>
  <c r="K46" i="5"/>
  <c r="L46" i="5" s="1"/>
  <c r="K45" i="5"/>
  <c r="L45" i="5" s="1"/>
  <c r="K43" i="5"/>
  <c r="L43" i="5" s="1"/>
  <c r="K42" i="5"/>
  <c r="L42" i="5" s="1"/>
  <c r="K41" i="5"/>
  <c r="L41" i="5" s="1"/>
  <c r="K40" i="5"/>
  <c r="L40" i="5" s="1"/>
  <c r="K38" i="5"/>
  <c r="L38" i="5" s="1"/>
  <c r="K37" i="5"/>
  <c r="L37" i="5" s="1"/>
  <c r="K36" i="5"/>
  <c r="L36" i="5" s="1"/>
  <c r="K35" i="5"/>
  <c r="L35" i="5" s="1"/>
  <c r="K31" i="5"/>
  <c r="L31" i="5" s="1"/>
  <c r="K30" i="5"/>
  <c r="L30" i="5" s="1"/>
  <c r="K29" i="5"/>
  <c r="K28" i="5"/>
  <c r="L28" i="5" s="1"/>
  <c r="K22" i="5"/>
  <c r="L22" i="5" s="1"/>
  <c r="K21" i="5"/>
  <c r="L21" i="5" s="1"/>
  <c r="K20" i="5"/>
  <c r="L20" i="5" s="1"/>
  <c r="K18" i="5"/>
  <c r="L18" i="5" s="1"/>
  <c r="L16" i="5"/>
  <c r="L12" i="5"/>
  <c r="L29" i="5"/>
  <c r="L53" i="5"/>
  <c r="L69" i="5"/>
  <c r="L70" i="5"/>
  <c r="L89" i="5"/>
  <c r="L54" i="5"/>
  <c r="L93" i="5"/>
  <c r="L19" i="5"/>
  <c r="L52" i="5"/>
  <c r="L58" i="5"/>
  <c r="L59" i="5"/>
  <c r="L73" i="5"/>
  <c r="L82" i="5"/>
  <c r="L87" i="5"/>
  <c r="L53" i="4"/>
  <c r="L5" i="4"/>
  <c r="L6" i="4"/>
  <c r="L7" i="4"/>
  <c r="L8" i="4"/>
  <c r="L9" i="4"/>
  <c r="L10" i="4"/>
  <c r="L11" i="4"/>
  <c r="L12" i="4"/>
  <c r="L13" i="4"/>
  <c r="L14" i="4"/>
  <c r="L15" i="4"/>
  <c r="L16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2" i="4"/>
  <c r="L33" i="4"/>
  <c r="L34" i="4"/>
  <c r="L35" i="4"/>
  <c r="L36" i="4"/>
  <c r="L37" i="4"/>
  <c r="L38" i="4"/>
  <c r="L39" i="4"/>
  <c r="L40" i="4"/>
  <c r="L41" i="4"/>
  <c r="L43" i="4"/>
  <c r="L44" i="4"/>
  <c r="L45" i="4"/>
  <c r="L46" i="4"/>
  <c r="L47" i="4"/>
  <c r="L48" i="4"/>
  <c r="L49" i="4"/>
  <c r="L51" i="4"/>
  <c r="L52" i="4"/>
  <c r="L54" i="4"/>
  <c r="L55" i="4"/>
  <c r="L56" i="4"/>
  <c r="L57" i="4"/>
  <c r="L58" i="4"/>
  <c r="L59" i="4"/>
  <c r="L60" i="4"/>
  <c r="L61" i="4"/>
  <c r="L63" i="4"/>
  <c r="L64" i="4"/>
  <c r="L65" i="4"/>
  <c r="L66" i="4"/>
  <c r="L67" i="4"/>
  <c r="L68" i="4"/>
  <c r="L69" i="4"/>
  <c r="L70" i="4"/>
  <c r="L71" i="4"/>
  <c r="L72" i="4"/>
  <c r="L73" i="4"/>
  <c r="L75" i="4"/>
  <c r="L76" i="4"/>
  <c r="L77" i="4"/>
  <c r="L78" i="4"/>
  <c r="L79" i="4"/>
  <c r="L80" i="4"/>
  <c r="L81" i="4"/>
  <c r="L83" i="4"/>
  <c r="L84" i="4"/>
  <c r="L85" i="4"/>
  <c r="L86" i="4"/>
  <c r="L87" i="4"/>
  <c r="L88" i="4"/>
  <c r="L89" i="4"/>
  <c r="L90" i="4"/>
  <c r="L92" i="4"/>
  <c r="L93" i="4"/>
  <c r="L94" i="4"/>
  <c r="L95" i="4"/>
  <c r="L96" i="4"/>
  <c r="L97" i="4"/>
  <c r="L98" i="4"/>
  <c r="L99" i="4"/>
  <c r="L100" i="4"/>
  <c r="L4" i="4"/>
  <c r="L14" i="8" l="1"/>
  <c r="L10" i="8"/>
  <c r="L101" i="4"/>
  <c r="L91" i="4"/>
  <c r="L82" i="4"/>
  <c r="L74" i="4"/>
  <c r="L62" i="4"/>
  <c r="L50" i="4"/>
  <c r="L42" i="4"/>
  <c r="L31" i="4"/>
  <c r="L17" i="4"/>
  <c r="L74" i="6"/>
  <c r="M70" i="6" s="1"/>
  <c r="L69" i="6"/>
  <c r="L59" i="6"/>
  <c r="L53" i="6"/>
  <c r="L41" i="6"/>
  <c r="L36" i="6"/>
  <c r="L31" i="6"/>
  <c r="L25" i="6"/>
  <c r="L19" i="6"/>
  <c r="L15" i="6"/>
  <c r="L9" i="6"/>
  <c r="L134" i="7"/>
  <c r="M130" i="7" s="1"/>
  <c r="L123" i="7"/>
  <c r="M120" i="7" s="1"/>
  <c r="L119" i="7"/>
  <c r="L111" i="7"/>
  <c r="L102" i="7"/>
  <c r="L92" i="7"/>
  <c r="L83" i="7"/>
  <c r="M76" i="7" s="1"/>
  <c r="L75" i="7"/>
  <c r="L70" i="7"/>
  <c r="L63" i="7"/>
  <c r="L57" i="7"/>
  <c r="L50" i="7"/>
  <c r="L42" i="7"/>
  <c r="L33" i="7"/>
  <c r="L22" i="7"/>
  <c r="L28" i="7"/>
  <c r="L50" i="5"/>
  <c r="L98" i="5"/>
  <c r="L68" i="5"/>
  <c r="L57" i="5"/>
  <c r="L44" i="5"/>
  <c r="L32" i="5"/>
  <c r="L76" i="5"/>
  <c r="L23" i="5"/>
  <c r="L85" i="5"/>
  <c r="L92" i="5"/>
  <c r="L39" i="5"/>
  <c r="K18" i="4"/>
  <c r="K98" i="4"/>
  <c r="K97" i="4"/>
  <c r="K99" i="4"/>
  <c r="K100" i="4"/>
  <c r="K96" i="4"/>
  <c r="K93" i="4"/>
  <c r="K92" i="4"/>
  <c r="K84" i="4"/>
  <c r="K85" i="4"/>
  <c r="K86" i="4"/>
  <c r="K87" i="4"/>
  <c r="K88" i="4"/>
  <c r="K89" i="4"/>
  <c r="K90" i="4"/>
  <c r="K83" i="4"/>
  <c r="K81" i="4"/>
  <c r="K80" i="4"/>
  <c r="K79" i="4"/>
  <c r="K76" i="4"/>
  <c r="K75" i="4"/>
  <c r="K67" i="4"/>
  <c r="K68" i="4"/>
  <c r="K69" i="4"/>
  <c r="K70" i="4"/>
  <c r="K71" i="4"/>
  <c r="K72" i="4"/>
  <c r="K73" i="4"/>
  <c r="K66" i="4"/>
  <c r="K64" i="4"/>
  <c r="K60" i="4"/>
  <c r="K61" i="4"/>
  <c r="K59" i="4"/>
  <c r="K55" i="4"/>
  <c r="K54" i="4"/>
  <c r="K52" i="4"/>
  <c r="K51" i="4"/>
  <c r="K44" i="4"/>
  <c r="K45" i="4"/>
  <c r="K46" i="4"/>
  <c r="K47" i="4"/>
  <c r="K48" i="4"/>
  <c r="K49" i="4"/>
  <c r="K43" i="4"/>
  <c r="K39" i="4"/>
  <c r="K40" i="4"/>
  <c r="K41" i="4"/>
  <c r="K38" i="4"/>
  <c r="K35" i="4"/>
  <c r="K27" i="4"/>
  <c r="K28" i="4"/>
  <c r="K29" i="4"/>
  <c r="K30" i="4"/>
  <c r="K26" i="4"/>
  <c r="K22" i="4"/>
  <c r="K20" i="4"/>
  <c r="K19" i="4"/>
  <c r="K11" i="4"/>
  <c r="K12" i="4"/>
  <c r="K13" i="4"/>
  <c r="K14" i="4"/>
  <c r="K15" i="4"/>
  <c r="K16" i="4"/>
  <c r="K10" i="4"/>
  <c r="K8" i="4"/>
  <c r="K5" i="4"/>
  <c r="K6" i="4"/>
  <c r="K7" i="4"/>
  <c r="K9" i="4"/>
  <c r="K21" i="4"/>
  <c r="K23" i="4"/>
  <c r="K24" i="4"/>
  <c r="K25" i="4"/>
  <c r="K32" i="4"/>
  <c r="K33" i="4"/>
  <c r="K34" i="4"/>
  <c r="K36" i="4"/>
  <c r="K37" i="4"/>
  <c r="K56" i="4"/>
  <c r="K57" i="4"/>
  <c r="K58" i="4"/>
  <c r="K63" i="4"/>
  <c r="K65" i="4"/>
  <c r="K77" i="4"/>
  <c r="K78" i="4"/>
  <c r="K94" i="4"/>
  <c r="K95" i="4"/>
  <c r="K4" i="4"/>
  <c r="L5" i="2" l="1"/>
  <c r="L6" i="2"/>
  <c r="L8" i="2"/>
  <c r="L9" i="2"/>
  <c r="L10" i="2"/>
  <c r="L11" i="2"/>
  <c r="L12" i="2"/>
  <c r="L14" i="2"/>
  <c r="L15" i="2"/>
  <c r="L16" i="2"/>
  <c r="L17" i="2"/>
  <c r="L18" i="2"/>
  <c r="L20" i="2"/>
  <c r="L21" i="2"/>
  <c r="L22" i="2"/>
  <c r="L23" i="2"/>
  <c r="L24" i="2"/>
  <c r="L25" i="2"/>
  <c r="L27" i="2"/>
  <c r="L28" i="2"/>
  <c r="L29" i="2"/>
  <c r="L30" i="2"/>
  <c r="L31" i="2"/>
  <c r="L32" i="2"/>
  <c r="L34" i="2"/>
  <c r="L35" i="2"/>
  <c r="L36" i="2"/>
  <c r="L37" i="2"/>
  <c r="L39" i="2"/>
  <c r="L40" i="2"/>
  <c r="L41" i="2"/>
  <c r="L42" i="2"/>
  <c r="L43" i="2"/>
  <c r="L44" i="2"/>
  <c r="L45" i="2"/>
  <c r="L46" i="2"/>
  <c r="L47" i="2"/>
  <c r="L49" i="2"/>
  <c r="L50" i="2"/>
  <c r="L51" i="2"/>
  <c r="L52" i="2"/>
  <c r="L53" i="2"/>
  <c r="L54" i="2"/>
  <c r="L55" i="2"/>
  <c r="L57" i="2"/>
  <c r="L58" i="2"/>
  <c r="L59" i="2"/>
  <c r="L60" i="2"/>
  <c r="L61" i="2"/>
  <c r="L63" i="2"/>
  <c r="L64" i="2"/>
  <c r="L65" i="2"/>
  <c r="L66" i="2"/>
  <c r="L68" i="2"/>
  <c r="L69" i="2"/>
  <c r="L70" i="2"/>
  <c r="L71" i="2"/>
  <c r="L72" i="2"/>
  <c r="L73" i="2"/>
  <c r="L74" i="2"/>
  <c r="L75" i="2"/>
  <c r="L77" i="2"/>
  <c r="L78" i="2"/>
  <c r="L79" i="2"/>
  <c r="L80" i="2"/>
  <c r="L81" i="2"/>
  <c r="L82" i="2"/>
  <c r="L83" i="2"/>
  <c r="L84" i="2"/>
  <c r="L86" i="2"/>
  <c r="L87" i="2"/>
  <c r="L88" i="2"/>
  <c r="L89" i="2"/>
  <c r="L90" i="2"/>
  <c r="L91" i="2"/>
  <c r="L92" i="2"/>
  <c r="L93" i="2"/>
  <c r="L95" i="2"/>
  <c r="L96" i="2"/>
  <c r="L97" i="2"/>
  <c r="L98" i="2"/>
  <c r="L99" i="2"/>
  <c r="L100" i="2"/>
  <c r="L101" i="2"/>
  <c r="L103" i="2"/>
  <c r="L104" i="2"/>
  <c r="L105" i="2"/>
  <c r="L106" i="2"/>
  <c r="L107" i="2"/>
  <c r="L108" i="2"/>
  <c r="L4" i="2"/>
  <c r="K108" i="2"/>
  <c r="K105" i="2"/>
  <c r="K104" i="2"/>
  <c r="K103" i="2"/>
  <c r="K99" i="2"/>
  <c r="K89" i="2"/>
  <c r="K88" i="2"/>
  <c r="K87" i="2"/>
  <c r="K86" i="2"/>
  <c r="K84" i="2"/>
  <c r="K83" i="2"/>
  <c r="K78" i="2"/>
  <c r="K77" i="2"/>
  <c r="K73" i="2"/>
  <c r="K71" i="2"/>
  <c r="K70" i="2"/>
  <c r="K69" i="2"/>
  <c r="K68" i="2"/>
  <c r="K64" i="2"/>
  <c r="K61" i="2"/>
  <c r="K59" i="2"/>
  <c r="K58" i="2"/>
  <c r="K57" i="2"/>
  <c r="K52" i="2"/>
  <c r="K50" i="2"/>
  <c r="K49" i="2"/>
  <c r="K47" i="2"/>
  <c r="K43" i="2"/>
  <c r="K42" i="2"/>
  <c r="K41" i="2"/>
  <c r="K40" i="2"/>
  <c r="K39" i="2"/>
  <c r="K34" i="2"/>
  <c r="K28" i="2"/>
  <c r="K23" i="2"/>
  <c r="K22" i="2"/>
  <c r="K15" i="2"/>
  <c r="K14" i="2"/>
  <c r="K12" i="2"/>
  <c r="K5" i="2"/>
  <c r="K6" i="2"/>
  <c r="K8" i="2"/>
  <c r="K9" i="2"/>
  <c r="K10" i="2"/>
  <c r="K11" i="2"/>
  <c r="K16" i="2"/>
  <c r="K17" i="2"/>
  <c r="K18" i="2"/>
  <c r="K20" i="2"/>
  <c r="K21" i="2"/>
  <c r="K24" i="2"/>
  <c r="K25" i="2"/>
  <c r="K27" i="2"/>
  <c r="K29" i="2"/>
  <c r="K30" i="2"/>
  <c r="K31" i="2"/>
  <c r="K32" i="2"/>
  <c r="K35" i="2"/>
  <c r="K36" i="2"/>
  <c r="K37" i="2"/>
  <c r="K44" i="2"/>
  <c r="K45" i="2"/>
  <c r="K46" i="2"/>
  <c r="K51" i="2"/>
  <c r="K53" i="2"/>
  <c r="K54" i="2"/>
  <c r="K55" i="2"/>
  <c r="K60" i="2"/>
  <c r="K63" i="2"/>
  <c r="K65" i="2"/>
  <c r="K66" i="2"/>
  <c r="K72" i="2"/>
  <c r="K74" i="2"/>
  <c r="K75" i="2"/>
  <c r="K79" i="2"/>
  <c r="K80" i="2"/>
  <c r="K81" i="2"/>
  <c r="K82" i="2"/>
  <c r="K90" i="2"/>
  <c r="K91" i="2"/>
  <c r="K92" i="2"/>
  <c r="K93" i="2"/>
  <c r="K95" i="2"/>
  <c r="K96" i="2"/>
  <c r="K97" i="2"/>
  <c r="K98" i="2"/>
  <c r="K100" i="2"/>
  <c r="K101" i="2"/>
  <c r="K106" i="2"/>
  <c r="K107" i="2"/>
  <c r="K4" i="2"/>
  <c r="L109" i="2" l="1"/>
  <c r="L102" i="2"/>
  <c r="L94" i="2"/>
  <c r="L85" i="2"/>
  <c r="L76" i="2"/>
  <c r="L67" i="2"/>
  <c r="L62" i="2"/>
  <c r="L56" i="2"/>
  <c r="L48" i="2"/>
  <c r="L38" i="2"/>
  <c r="L33" i="2"/>
  <c r="L26" i="2"/>
  <c r="L19" i="2"/>
  <c r="L13" i="2"/>
  <c r="L7" i="2"/>
  <c r="L105" i="1"/>
  <c r="L6" i="1"/>
  <c r="L7" i="1"/>
  <c r="L8" i="1"/>
  <c r="L9" i="1"/>
  <c r="L10" i="1"/>
  <c r="L11" i="1"/>
  <c r="L12" i="1"/>
  <c r="L13" i="1"/>
  <c r="L14" i="1"/>
  <c r="L15" i="1"/>
  <c r="L17" i="1"/>
  <c r="L18" i="1"/>
  <c r="L19" i="1"/>
  <c r="L21" i="1"/>
  <c r="L22" i="1"/>
  <c r="L23" i="1"/>
  <c r="L24" i="1"/>
  <c r="L26" i="1"/>
  <c r="L27" i="1"/>
  <c r="L28" i="1"/>
  <c r="L29" i="1"/>
  <c r="L30" i="1"/>
  <c r="L31" i="1"/>
  <c r="L33" i="1"/>
  <c r="L34" i="1"/>
  <c r="L35" i="1"/>
  <c r="L36" i="1"/>
  <c r="L37" i="1"/>
  <c r="L39" i="1"/>
  <c r="L40" i="1"/>
  <c r="L41" i="1"/>
  <c r="L42" i="1"/>
  <c r="L43" i="1"/>
  <c r="L44" i="1"/>
  <c r="L45" i="1"/>
  <c r="L46" i="1"/>
  <c r="L47" i="1"/>
  <c r="L49" i="1"/>
  <c r="L50" i="1"/>
  <c r="L51" i="1"/>
  <c r="L52" i="1"/>
  <c r="L53" i="1"/>
  <c r="L54" i="1"/>
  <c r="L55" i="1"/>
  <c r="L57" i="1"/>
  <c r="L58" i="1"/>
  <c r="L59" i="1"/>
  <c r="L60" i="1"/>
  <c r="L61" i="1"/>
  <c r="L62" i="1"/>
  <c r="L64" i="1"/>
  <c r="L65" i="1"/>
  <c r="L66" i="1"/>
  <c r="L67" i="1"/>
  <c r="L69" i="1"/>
  <c r="L70" i="1"/>
  <c r="L71" i="1"/>
  <c r="L72" i="1"/>
  <c r="L73" i="1"/>
  <c r="L74" i="1"/>
  <c r="L75" i="1"/>
  <c r="L77" i="1"/>
  <c r="L78" i="1"/>
  <c r="L79" i="1"/>
  <c r="L80" i="1"/>
  <c r="L81" i="1"/>
  <c r="L83" i="1"/>
  <c r="L84" i="1"/>
  <c r="L85" i="1"/>
  <c r="L86" i="1"/>
  <c r="L87" i="1"/>
  <c r="L88" i="1"/>
  <c r="L89" i="1"/>
  <c r="L90" i="1"/>
  <c r="L92" i="1"/>
  <c r="L93" i="1"/>
  <c r="L94" i="1"/>
  <c r="L95" i="1"/>
  <c r="L96" i="1"/>
  <c r="L97" i="1"/>
  <c r="L98" i="1"/>
  <c r="L99" i="1"/>
  <c r="L101" i="1"/>
  <c r="L102" i="1"/>
  <c r="L103" i="1"/>
  <c r="L106" i="1"/>
  <c r="L107" i="1"/>
  <c r="L108" i="1"/>
  <c r="L109" i="1"/>
  <c r="L110" i="1"/>
  <c r="L111" i="1"/>
  <c r="L113" i="1"/>
  <c r="L114" i="1"/>
  <c r="L115" i="1"/>
  <c r="L116" i="1"/>
  <c r="L117" i="1" s="1"/>
  <c r="M113" i="1" s="1"/>
  <c r="L118" i="1"/>
  <c r="L119" i="1"/>
  <c r="L120" i="1"/>
  <c r="L121" i="1"/>
  <c r="L122" i="1"/>
  <c r="L124" i="1"/>
  <c r="L125" i="1"/>
  <c r="L126" i="1"/>
  <c r="L127" i="1"/>
  <c r="L129" i="1"/>
  <c r="L130" i="1"/>
  <c r="L131" i="1"/>
  <c r="L132" i="1"/>
  <c r="L134" i="1"/>
  <c r="L135" i="1"/>
  <c r="L136" i="1"/>
  <c r="L137" i="1"/>
  <c r="L138" i="1"/>
  <c r="L140" i="1"/>
  <c r="L141" i="1"/>
  <c r="L142" i="1"/>
  <c r="L143" i="1"/>
  <c r="L144" i="1"/>
  <c r="L145" i="1"/>
  <c r="K129" i="1"/>
  <c r="K126" i="1"/>
  <c r="K124" i="1"/>
  <c r="K122" i="1"/>
  <c r="K121" i="1"/>
  <c r="K114" i="1"/>
  <c r="K107" i="1"/>
  <c r="K106" i="1"/>
  <c r="K105" i="1"/>
  <c r="K102" i="1"/>
  <c r="K101" i="1"/>
  <c r="K95" i="1"/>
  <c r="K94" i="1"/>
  <c r="K93" i="1"/>
  <c r="K92" i="1"/>
  <c r="K85" i="1"/>
  <c r="K84" i="1"/>
  <c r="K83" i="1"/>
  <c r="K72" i="1"/>
  <c r="K71" i="1"/>
  <c r="K70" i="1"/>
  <c r="K69" i="1"/>
  <c r="K65" i="1"/>
  <c r="K64" i="1"/>
  <c r="K60" i="1"/>
  <c r="K59" i="1"/>
  <c r="K58" i="1"/>
  <c r="K57" i="1"/>
  <c r="K51" i="1"/>
  <c r="K50" i="1"/>
  <c r="K49" i="1"/>
  <c r="K45" i="1"/>
  <c r="K44" i="1"/>
  <c r="K43" i="1"/>
  <c r="K42" i="1"/>
  <c r="K41" i="1"/>
  <c r="K40" i="1"/>
  <c r="K39" i="1"/>
  <c r="K35" i="1"/>
  <c r="K28" i="1"/>
  <c r="K27" i="1"/>
  <c r="K26" i="1"/>
  <c r="K22" i="1"/>
  <c r="K21" i="1"/>
  <c r="K18" i="1"/>
  <c r="K17" i="1"/>
  <c r="K19" i="1"/>
  <c r="K23" i="1"/>
  <c r="K24" i="1"/>
  <c r="K29" i="1"/>
  <c r="K30" i="1"/>
  <c r="K31" i="1"/>
  <c r="K33" i="1"/>
  <c r="K34" i="1"/>
  <c r="K36" i="1"/>
  <c r="K37" i="1"/>
  <c r="K46" i="1"/>
  <c r="K47" i="1"/>
  <c r="K52" i="1"/>
  <c r="K53" i="1"/>
  <c r="K54" i="1"/>
  <c r="K55" i="1"/>
  <c r="K61" i="1"/>
  <c r="K62" i="1"/>
  <c r="K66" i="1"/>
  <c r="K67" i="1"/>
  <c r="K73" i="1"/>
  <c r="K74" i="1"/>
  <c r="K75" i="1"/>
  <c r="K77" i="1"/>
  <c r="K78" i="1"/>
  <c r="K79" i="1"/>
  <c r="K80" i="1"/>
  <c r="K81" i="1"/>
  <c r="K86" i="1"/>
  <c r="K87" i="1"/>
  <c r="K88" i="1"/>
  <c r="K89" i="1"/>
  <c r="K90" i="1"/>
  <c r="K96" i="1"/>
  <c r="K97" i="1"/>
  <c r="K98" i="1"/>
  <c r="K99" i="1"/>
  <c r="K103" i="1"/>
  <c r="K108" i="1"/>
  <c r="K109" i="1"/>
  <c r="K110" i="1"/>
  <c r="K111" i="1"/>
  <c r="K113" i="1"/>
  <c r="K115" i="1"/>
  <c r="K116" i="1"/>
  <c r="K118" i="1"/>
  <c r="K119" i="1"/>
  <c r="K120" i="1"/>
  <c r="K125" i="1"/>
  <c r="K127" i="1"/>
  <c r="K130" i="1"/>
  <c r="K131" i="1"/>
  <c r="K132" i="1"/>
  <c r="K134" i="1"/>
  <c r="K135" i="1"/>
  <c r="K136" i="1"/>
  <c r="K137" i="1"/>
  <c r="K138" i="1"/>
  <c r="K140" i="1"/>
  <c r="K141" i="1"/>
  <c r="K142" i="1"/>
  <c r="K143" i="1"/>
  <c r="K144" i="1"/>
  <c r="K145" i="1"/>
  <c r="K15" i="1"/>
  <c r="K14" i="1"/>
  <c r="K11" i="1"/>
  <c r="K10" i="1"/>
  <c r="K6" i="1"/>
  <c r="K7" i="1"/>
  <c r="K8" i="1"/>
  <c r="K9" i="1"/>
  <c r="K12" i="1"/>
  <c r="K13" i="1"/>
  <c r="K5" i="1"/>
  <c r="L5" i="1" s="1"/>
  <c r="K4" i="1"/>
  <c r="L4" i="1" s="1"/>
  <c r="L146" i="1" l="1"/>
  <c r="M140" i="1" s="1"/>
  <c r="L139" i="1"/>
  <c r="M134" i="1" s="1"/>
  <c r="L133" i="1"/>
  <c r="M129" i="1" s="1"/>
  <c r="L128" i="1"/>
  <c r="M124" i="1" s="1"/>
  <c r="L123" i="1"/>
  <c r="M118" i="1" s="1"/>
  <c r="L112" i="1"/>
  <c r="M105" i="1" s="1"/>
  <c r="L104" i="1"/>
  <c r="M101" i="1" s="1"/>
  <c r="L100" i="1"/>
  <c r="M92" i="1" s="1"/>
  <c r="L91" i="1"/>
  <c r="M83" i="1" s="1"/>
  <c r="L82" i="1"/>
  <c r="M77" i="1" s="1"/>
  <c r="L76" i="1"/>
  <c r="M69" i="1" s="1"/>
  <c r="L68" i="1"/>
  <c r="M64" i="1" s="1"/>
  <c r="L63" i="1"/>
  <c r="M57" i="1" s="1"/>
  <c r="L56" i="1"/>
  <c r="M49" i="1" s="1"/>
  <c r="L48" i="1"/>
  <c r="M39" i="1" s="1"/>
  <c r="L38" i="1"/>
  <c r="M33" i="1" s="1"/>
  <c r="L32" i="1"/>
  <c r="M26" i="1" s="1"/>
  <c r="L25" i="1"/>
  <c r="M21" i="1" s="1"/>
  <c r="L20" i="1"/>
  <c r="M17" i="1" s="1"/>
  <c r="L16" i="1"/>
  <c r="M4" i="1" s="1"/>
  <c r="M10" i="6"/>
  <c r="M40" i="5"/>
  <c r="M23" i="7" l="1"/>
  <c r="M71" i="7"/>
  <c r="M14" i="7"/>
  <c r="M58" i="7"/>
  <c r="M112" i="7"/>
  <c r="M29" i="7"/>
  <c r="M64" i="7"/>
  <c r="M43" i="7"/>
  <c r="M84" i="7"/>
  <c r="M34" i="7"/>
  <c r="M93" i="7"/>
  <c r="M51" i="5"/>
  <c r="M103" i="7"/>
  <c r="M51" i="4"/>
  <c r="M63" i="4"/>
  <c r="M83" i="4"/>
  <c r="M32" i="4"/>
  <c r="M75" i="4"/>
  <c r="M18" i="4"/>
  <c r="M92" i="4"/>
  <c r="M86" i="5"/>
  <c r="M51" i="7"/>
  <c r="M60" i="6"/>
  <c r="M42" i="6"/>
  <c r="M26" i="6"/>
  <c r="M20" i="6"/>
  <c r="M16" i="6"/>
  <c r="M43" i="4"/>
  <c r="M64" i="6"/>
  <c r="M54" i="6"/>
  <c r="M48" i="6"/>
  <c r="M93" i="5"/>
  <c r="M77" i="5"/>
  <c r="M69" i="5"/>
  <c r="M58" i="5"/>
  <c r="M45" i="5"/>
  <c r="M33" i="5"/>
  <c r="M24" i="5"/>
  <c r="M12" i="5"/>
  <c r="M54" i="4"/>
  <c r="M63" i="2"/>
  <c r="M86" i="2"/>
  <c r="M20" i="2"/>
  <c r="M103" i="2" l="1"/>
  <c r="M57" i="2"/>
  <c r="M68" i="2"/>
  <c r="M49" i="2"/>
  <c r="M95" i="2"/>
  <c r="M77" i="2"/>
  <c r="M39" i="2"/>
  <c r="L4" i="7" l="1"/>
  <c r="L13" i="7" s="1"/>
  <c r="M4" i="6"/>
  <c r="M4" i="5"/>
  <c r="M34" i="2"/>
  <c r="M27" i="2"/>
  <c r="M14" i="2"/>
  <c r="M4" i="7" l="1"/>
  <c r="M4" i="4"/>
  <c r="M4" i="2"/>
  <c r="M8" i="2"/>
</calcChain>
</file>

<file path=xl/sharedStrings.xml><?xml version="1.0" encoding="utf-8"?>
<sst xmlns="http://schemas.openxmlformats.org/spreadsheetml/2006/main" count="5799" uniqueCount="894">
  <si>
    <t>SKS</t>
  </si>
  <si>
    <r>
      <rPr>
        <b/>
        <sz val="10"/>
        <rFont val="Arial Narrow"/>
        <family val="2"/>
      </rPr>
      <t>No</t>
    </r>
  </si>
  <si>
    <r>
      <rPr>
        <b/>
        <sz val="10"/>
        <rFont val="Arial Narrow"/>
        <family val="2"/>
      </rPr>
      <t>Nama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Dosen</t>
    </r>
  </si>
  <si>
    <r>
      <rPr>
        <b/>
        <sz val="10"/>
        <rFont val="Arial Narrow"/>
        <family val="2"/>
      </rPr>
      <t>Mata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Kuliah</t>
    </r>
  </si>
  <si>
    <r>
      <rPr>
        <b/>
        <sz val="10"/>
        <rFont val="Arial Narrow"/>
        <family val="2"/>
      </rPr>
      <t>Kode</t>
    </r>
  </si>
  <si>
    <r>
      <rPr>
        <b/>
        <sz val="10"/>
        <rFont val="Arial Narrow"/>
        <family val="2"/>
      </rPr>
      <t>Kelas</t>
    </r>
  </si>
  <si>
    <r>
      <rPr>
        <b/>
        <sz val="10"/>
        <rFont val="Arial Narrow"/>
        <family val="2"/>
      </rPr>
      <t>SKS</t>
    </r>
  </si>
  <si>
    <r>
      <rPr>
        <b/>
        <sz val="10"/>
        <rFont val="Arial Narrow"/>
        <family val="2"/>
      </rPr>
      <t>Jumlah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Dosen</t>
    </r>
  </si>
  <si>
    <r>
      <rPr>
        <b/>
        <sz val="9"/>
        <rFont val="Arial Narrow"/>
        <family val="2"/>
      </rPr>
      <t>Jumlah</t>
    </r>
    <r>
      <rPr>
        <sz val="9"/>
        <rFont val="Times New Roman"/>
        <family val="1"/>
      </rPr>
      <t xml:space="preserve"> </t>
    </r>
    <r>
      <rPr>
        <b/>
        <sz val="9"/>
        <rFont val="Arial Narrow"/>
        <family val="2"/>
      </rPr>
      <t>Mahasiswa</t>
    </r>
  </si>
  <si>
    <t>Pembangunan Partisipatif</t>
  </si>
  <si>
    <t>Pemikiran Politik Indonesia</t>
  </si>
  <si>
    <t>Public Speaking</t>
  </si>
  <si>
    <t>Birokrasi dan Politik</t>
  </si>
  <si>
    <t>Metodologi Ilmu Politik</t>
  </si>
  <si>
    <t>Pembangunan Politik</t>
  </si>
  <si>
    <t>Didi Rahmadi, , S.Sos. M.A.</t>
  </si>
  <si>
    <t>ISF305</t>
  </si>
  <si>
    <t>ISP602</t>
  </si>
  <si>
    <t>Dasar-Dasar Logika</t>
  </si>
  <si>
    <t>ISF201</t>
  </si>
  <si>
    <t>Bahasa Inggris I</t>
  </si>
  <si>
    <t>ISF106</t>
  </si>
  <si>
    <t>Statistik Sosial</t>
  </si>
  <si>
    <t>Pendidikan Pancasila</t>
  </si>
  <si>
    <t>AND114</t>
  </si>
  <si>
    <t>Zeni Eka Putri, , S.Sos, M.Si</t>
  </si>
  <si>
    <t>Dasar-Dasar Jurnalistik</t>
  </si>
  <si>
    <t>ISF304</t>
  </si>
  <si>
    <t>ISS606</t>
  </si>
  <si>
    <t>Kewirausahaan</t>
  </si>
  <si>
    <t>ISF303</t>
  </si>
  <si>
    <t>ISS602</t>
  </si>
  <si>
    <t>ISS604</t>
  </si>
  <si>
    <t>ISS605</t>
  </si>
  <si>
    <t>ISS601</t>
  </si>
  <si>
    <t>Gender dan Pendidikan</t>
  </si>
  <si>
    <t>ISS556</t>
  </si>
  <si>
    <t>Intervensi Komunitas &amp; Pembangunan Masyarakat</t>
  </si>
  <si>
    <t>Model-model Pembelajaran dan Masyarakat</t>
  </si>
  <si>
    <t>ISS701</t>
  </si>
  <si>
    <t>Strategi dan Metode Pemberdayaan Masyarakat</t>
  </si>
  <si>
    <t>ISS704</t>
  </si>
  <si>
    <t>Bahasa Inggris II</t>
  </si>
  <si>
    <t>ISF104</t>
  </si>
  <si>
    <t>Analisis Kebijakan Publik</t>
  </si>
  <si>
    <t>Tun Huseno, Dr., M. Si</t>
  </si>
  <si>
    <t>ISF302</t>
  </si>
  <si>
    <t>AND112</t>
  </si>
  <si>
    <t>Pengantar Statistik Sosial</t>
  </si>
  <si>
    <t>ISN307</t>
  </si>
  <si>
    <t>Ekonomi Politik</t>
  </si>
  <si>
    <t>ISN405</t>
  </si>
  <si>
    <t>Kebijakan Lingkungan dan Manajemen Bencana</t>
  </si>
  <si>
    <t>Metode Penelitian Kuantitatif Administrasi Negara</t>
  </si>
  <si>
    <t>ISN 601</t>
  </si>
  <si>
    <t>Pembangunan Kelembagaan</t>
  </si>
  <si>
    <t>Problema Pembangunan</t>
  </si>
  <si>
    <t>Bahasa Indonesia dan Teknik Penulisan Ilmiah</t>
  </si>
  <si>
    <t>AND111</t>
  </si>
  <si>
    <t>Rinaldi, , S.Sos, M. I.Kom</t>
  </si>
  <si>
    <t>Diego, , M.I.Kom</t>
  </si>
  <si>
    <t>Ilham Havifi, , M.I.Kom</t>
  </si>
  <si>
    <t>Alna Hanana, , S.I.Kom.,M.Sc</t>
  </si>
  <si>
    <t>Yudhistira Ardi Poetra, , M.I.Kom</t>
  </si>
  <si>
    <t>Komunikasi Keluarga</t>
  </si>
  <si>
    <t>Haris Satria, , M.Sn</t>
  </si>
  <si>
    <t>Dekan</t>
  </si>
  <si>
    <t>Dr. Alfan Miko, M.Si</t>
  </si>
  <si>
    <t>Nip. 1962062119881110011</t>
  </si>
  <si>
    <t>Kelebihan</t>
  </si>
  <si>
    <t>Adilla Muthia Resty, M.Pd, , M.Pd</t>
  </si>
  <si>
    <t>Pendidikan Kewarganegaraan</t>
  </si>
  <si>
    <t>FACHRINA, Dra, M.Si</t>
  </si>
  <si>
    <t>NINI ANGGRAINI, Dra, M.Pd</t>
  </si>
  <si>
    <t>YEVITA NURTI, Dr., M.Si,</t>
  </si>
  <si>
    <t>SRI MEIYENTI, , S.Sos, M.Si</t>
  </si>
  <si>
    <t>ERMAYANTI, Dra, M.Si,</t>
  </si>
  <si>
    <t>LUCKY ZAMZAMI, Dr, S.Sos, M.Soc, Sc</t>
  </si>
  <si>
    <t>Dedi Julianto, , SE, M.SI</t>
  </si>
  <si>
    <t>ASRINALDI, Dr., M.Si,</t>
  </si>
  <si>
    <t>Mhd. Fajri, S.IP, M.A, ,</t>
  </si>
  <si>
    <t>AIDINIL ZETRA, Dr, S.IP, MA,</t>
  </si>
  <si>
    <t>BAKARUDDIN ROSYIDI AHMAD, Drs, MS,</t>
  </si>
  <si>
    <t>DAMSAR, Prof. Dr, MA</t>
  </si>
  <si>
    <t>INDRADDIN, Dr., S.Sos, M.Si</t>
  </si>
  <si>
    <t>SRI ZULCHAIRIYAH, Prof. Dr., MA,</t>
  </si>
  <si>
    <t>INDAH ADI PUTRI, Dr, S.IP, M.IP</t>
  </si>
  <si>
    <t>TAMRIN, Drs, M.Si</t>
  </si>
  <si>
    <t>ASRINALDI, Dr., M.Si</t>
  </si>
  <si>
    <t>7(IPOL)</t>
  </si>
  <si>
    <t>DEWI ANGGRAINI, , S.IP, M.SI</t>
  </si>
  <si>
    <t>Tengku Rika Valentina, Dr, S.IP, MA</t>
  </si>
  <si>
    <t>SRI ZULCHAIRIYAH, Prof. Dr., MA</t>
  </si>
  <si>
    <t>Metode Penelitian Ilmu Politik Kuantitatif</t>
  </si>
  <si>
    <t>Metode Penelitian Ilmu Politik Kualitatif</t>
  </si>
  <si>
    <t>Tengku Rika Valentina, Dr, S.IP, MA,</t>
  </si>
  <si>
    <t>RONI EKHA PUTERA, Dr, M.PA</t>
  </si>
  <si>
    <t>Hendri Koeswara, Dr, S.IP, M.Soc.sc</t>
  </si>
  <si>
    <t>INDAH ADI PUTRI, Dr, S.IP, M.IP,</t>
  </si>
  <si>
    <t>ZAINAL ARIFIN, Dr., M.Hum</t>
  </si>
  <si>
    <t>ZAINAL ARIFIN, Dr., M.Hum,</t>
  </si>
  <si>
    <t>SYAHRIZAL, Dr, M.Si</t>
  </si>
  <si>
    <t>SYAHRIZAL, Dr, M.Si,</t>
  </si>
  <si>
    <t>ARDI ABBAS, Drs., MT</t>
  </si>
  <si>
    <t>BOB ALFIANDI, , Dr. M.Si,</t>
  </si>
  <si>
    <t>RINALDI EKA PUTRA, Drs, M.Si</t>
  </si>
  <si>
    <t>AFRIZAL, Prof. Dr, MA,</t>
  </si>
  <si>
    <t>JENDRIUS, Dr, M.Si</t>
  </si>
  <si>
    <t>ALFITRI, Drs, MS,</t>
  </si>
  <si>
    <t>MAIHASNI, Dr., S.Sos, M.Si,</t>
  </si>
  <si>
    <t>AZIWARTI, , SH, M.Hum</t>
  </si>
  <si>
    <t>Handoko, , SS,M.Hum</t>
  </si>
  <si>
    <t>FACHRINA, Dra, M.Si,</t>
  </si>
  <si>
    <t>DWIYANTI HANANDINI, Dra, M.Si</t>
  </si>
  <si>
    <t>ELFITRA, Dr., S.Sos, M.Si,</t>
  </si>
  <si>
    <t>ZULDESNI, , S.Sos, MA,</t>
  </si>
  <si>
    <t>YULKARDI, Drs, M.Si</t>
  </si>
  <si>
    <t>ALFAN MIKO, Dr, M.Si,</t>
  </si>
  <si>
    <t>MAIHASNI, Dr., S.Sos, M.Si</t>
  </si>
  <si>
    <t>ZULDESNI, , S.Sos, MA</t>
  </si>
  <si>
    <t>WAHYU PRAMONO, Drs, M.Si</t>
  </si>
  <si>
    <t>INDRADDIN, Dr., S.Sos, M.Si,</t>
  </si>
  <si>
    <t>ALFITRI, Drs, MS</t>
  </si>
  <si>
    <t>AZWAR, Dr, M.Si</t>
  </si>
  <si>
    <t>DAMSAR, Prof. Dr, MA,</t>
  </si>
  <si>
    <t>AZWAR, Dr, M.Si,</t>
  </si>
  <si>
    <t>BOB ALFIANDI, , Dr. M.Si</t>
  </si>
  <si>
    <t>7(SOS)</t>
  </si>
  <si>
    <t>AZIWARTI, , SH, M.Hum,</t>
  </si>
  <si>
    <t>WAHYU PRAMONO, Drs, M.Si,</t>
  </si>
  <si>
    <t>JENDRIUS, Dr, M.Si,</t>
  </si>
  <si>
    <t>ALFAN MIKO, Dr, M.Si</t>
  </si>
  <si>
    <t>MACHDALIZA MASRI, , SH, M.Si</t>
  </si>
  <si>
    <t>ELFITRA, Dr., S.Sos, M.Si</t>
  </si>
  <si>
    <t>AFRIZAL, Prof. Dr, MA</t>
  </si>
  <si>
    <t>Silvi Cory, , S.Pd, M.Si</t>
  </si>
  <si>
    <t>YUNARTI, Dra, M.Hum,</t>
  </si>
  <si>
    <t>HENDRAWATI, , SH, M.Hum,</t>
  </si>
  <si>
    <t>SIDARTA PUJIRAHARJO, , S.Sos, M.Hum,</t>
  </si>
  <si>
    <t>FAJRI RAHMAN, , S.Sos, M.A</t>
  </si>
  <si>
    <t>ERWIN, Prof.Dr, M.Si</t>
  </si>
  <si>
    <t>NURSYIRWAN EFFENDI, Prof.Dr. rer.soz, ,</t>
  </si>
  <si>
    <t>ERWIN, Prof.Dr, M.Si,</t>
  </si>
  <si>
    <t>7(ANT)</t>
  </si>
  <si>
    <t>SIDARTA PUJIRAHARJO, , S.Sos, M.Hum</t>
  </si>
  <si>
    <t>MASKOTA DELFI, Dr., M.Hum,</t>
  </si>
  <si>
    <t>YUNARTI, Dra, M.Hum</t>
  </si>
  <si>
    <t>AFRIDA, Drs, M.Hum</t>
  </si>
  <si>
    <t>YOSERIZAL, Drs, M.Si</t>
  </si>
  <si>
    <t>HENDRAWATI, , SH, M.Hum</t>
  </si>
  <si>
    <t>YESI PUSPITA, , S.SOS, M.SI</t>
  </si>
  <si>
    <t>EMERALDY CHATRA, Dr., M.Ikom</t>
  </si>
  <si>
    <t>ERNITA ARIF, Dr, SP, M.SI,</t>
  </si>
  <si>
    <t>SARMIATI, Dr, M.SI</t>
  </si>
  <si>
    <t>Rahmi Surya Dewi, Dr, M.SI,</t>
  </si>
  <si>
    <t>ASMAWI, Dr, M.Si</t>
  </si>
  <si>
    <t>Elva Ronaning Roem, Dr, M.SI,</t>
  </si>
  <si>
    <t>Rahmi Surya Dewi, Dr, M.SI</t>
  </si>
  <si>
    <t>ERNITA ARIF, Dr, SP, M.SI</t>
  </si>
  <si>
    <t>AIDINIL ZETRA, Dr, S.IP, MA</t>
  </si>
  <si>
    <t>ASMAWI, Dr, M.Si,</t>
  </si>
  <si>
    <t>Elva Ronaning Roem, Dr, M.SI</t>
  </si>
  <si>
    <t>Hendri Koeswara, Dr, S.IP, M.Soc.sc,</t>
  </si>
  <si>
    <t>Syamsurizaldi, Dr, S.IP, SE, MM,</t>
  </si>
  <si>
    <t>Desna Aromatica, Dr, S.AP, M.AP</t>
  </si>
  <si>
    <t>Ria Ariany, Dr, M.Si,</t>
  </si>
  <si>
    <t>Teori Pembangunan</t>
  </si>
  <si>
    <t>Syamsurizaldi, Dr, S.IP, SE, MM</t>
  </si>
  <si>
    <t>RONI EKHA PUTERA, Dr, M.PA,</t>
  </si>
  <si>
    <t>KUSDARINI, , S.IP, M.PA</t>
  </si>
  <si>
    <t>YOSERIZAL, Drs, M.Si,</t>
  </si>
  <si>
    <t>Muhammad Ichsan Kabullah, , S.IP, M.PA</t>
  </si>
  <si>
    <t>NINI ANGGRAINI, Dra, M.Pd,</t>
  </si>
  <si>
    <t>Wewen Kusumi Rahayu, , S.AP, M.Si</t>
  </si>
  <si>
    <t>MISNAR SITRIWANTI, , S.AP, M.SI</t>
  </si>
  <si>
    <t>ROZIDATENO P HANIDA, , S.IP, M.PA,</t>
  </si>
  <si>
    <t>Ilham Aldelano Azre, , S.IP, M.A</t>
  </si>
  <si>
    <t>Muhammad Ichsan Kabullah, , S.IP, M.PA,</t>
  </si>
  <si>
    <t>ROZIDATENO P HANIDA, , S.IP, M.PA</t>
  </si>
  <si>
    <t>KUSDARINI, , S.IP, M.PA,</t>
  </si>
  <si>
    <t>Pembangunan Regional</t>
  </si>
  <si>
    <t>7(ADP)</t>
  </si>
  <si>
    <t>Putiviola Elian Nasir, , S.S., M.A.,</t>
  </si>
  <si>
    <t>Rifki Dermawan, , S.Hum, M.Sc</t>
  </si>
  <si>
    <t>Maryam Jamilah, , S.IP, M.Si,</t>
  </si>
  <si>
    <t>ANITA AFRIANI SINULINGGA, , S.IP, M.SI,</t>
  </si>
  <si>
    <t>POPPY IRAWAN, , S.IP, MA.IR</t>
  </si>
  <si>
    <t>HAIYYU DARMAN MOENIR, , S.IP, M.Si,</t>
  </si>
  <si>
    <t>7(HI)</t>
  </si>
  <si>
    <t>POPPY IRAWAN, , S.IP, MA.IR,</t>
  </si>
  <si>
    <t>Inda Mustika Permata, , S.IP, M.A,</t>
  </si>
  <si>
    <t>Bima Jon Nanda, , S.IP, MA,</t>
  </si>
  <si>
    <t>Putiviola Elian Nasir, , S.S., M.A.</t>
  </si>
  <si>
    <t>Sofia Trisni, , S.IP, MA (IntRel)</t>
  </si>
  <si>
    <t>Bima Jon Nanda, , S.IP, MA</t>
  </si>
  <si>
    <t>HAIYYU DARMAN MOENIR, , S.IP, M.Si</t>
  </si>
  <si>
    <t>Syofirman Syofyan, Dr, S.H, M.H</t>
  </si>
  <si>
    <t>ANITA AFRIANI SINULINGGA, , S.IP, M.SI</t>
  </si>
  <si>
    <t>Maryam Jamilah, , S.IP, M.Si</t>
  </si>
  <si>
    <t>Sofia Trisni, , S.IP, MA (IntRel),</t>
  </si>
  <si>
    <t>YESI PUSPITA, , S.SOS, M.SI,</t>
  </si>
  <si>
    <t>Revi Marta, , M.IKom</t>
  </si>
  <si>
    <t>Novi Elian, , SP, M.SI</t>
  </si>
  <si>
    <t>SARMIATI, Dr, M.SI,</t>
  </si>
  <si>
    <t>EMERALDY CHATRA, Dr., M.Ikom,</t>
  </si>
  <si>
    <t>Alna Hanana, , S.I.Kom.,M.Sc,</t>
  </si>
  <si>
    <t>Annisa Anindya, , M.SI</t>
  </si>
  <si>
    <t>Revi Marta, , M.IKom,</t>
  </si>
  <si>
    <t>Ghina Novarisa, , M.SI</t>
  </si>
  <si>
    <t>5(IKOM)</t>
  </si>
  <si>
    <t>Rinaldi, , S.Sos, M. I.Kom,</t>
  </si>
  <si>
    <t>ISK504</t>
  </si>
  <si>
    <t>Jurnalistik Investigasi</t>
  </si>
  <si>
    <t>Annisa Anindya, , M.SI,</t>
  </si>
  <si>
    <t>7(IKOM)</t>
  </si>
  <si>
    <t>MASKOTA DELFI, Dr., M.Hum</t>
  </si>
  <si>
    <t>Prof. Dr.Afrizal, MA</t>
  </si>
  <si>
    <t>Zeni Eka Putri, S.Sos, M.Si</t>
  </si>
  <si>
    <t>Dra. Fachrina, M.Si</t>
  </si>
  <si>
    <t>Dr. Maihasni, M.Si</t>
  </si>
  <si>
    <t>Drs. Alfitri, M.S</t>
  </si>
  <si>
    <t>Aziwarti, S.H, M.Hum</t>
  </si>
  <si>
    <t>Dra. Nini Anggraini, M.Pd</t>
  </si>
  <si>
    <t>Dr. Elfitra, M.Si</t>
  </si>
  <si>
    <t>Drs. Wahyu Pramono, M.Si</t>
  </si>
  <si>
    <t>Dr.Indraddin, S.Sos.M.Si</t>
  </si>
  <si>
    <t>Dr. Azwar, M.Si</t>
  </si>
  <si>
    <t>Prof. Dr. Damsar, MA</t>
  </si>
  <si>
    <t>Dr. Bob Alfiandi, S.Sos, M.Si</t>
  </si>
  <si>
    <t>Dra. Dwiyanti Hanandini, M.Si</t>
  </si>
  <si>
    <t>Dr. Alfan Miko,M.Si</t>
  </si>
  <si>
    <t>Drs. Ardi Abbas, MT</t>
  </si>
  <si>
    <t>Dr. Jendrius, M.Si</t>
  </si>
  <si>
    <t>Machdaliza Masri, SH, M.Si</t>
  </si>
  <si>
    <t>Drs. Rinaldi Eka Putra, M.Si</t>
  </si>
  <si>
    <t>Drs. Yulkardi, M.Si</t>
  </si>
  <si>
    <t>Zuldesni, S.Sos, M.A</t>
  </si>
  <si>
    <t>Dr. Lucky Zamzami, S.Sos, M.Soc.Sc</t>
  </si>
  <si>
    <t>Dr. Maskota Delfi, M.Hum</t>
  </si>
  <si>
    <t>Dr. Syahrizal, M.Si</t>
  </si>
  <si>
    <t>Hendrawati, S.H, M.Hum</t>
  </si>
  <si>
    <t>Drs. Afrida, M.Hum</t>
  </si>
  <si>
    <t>Sri Meiyenti, S.Sos, M.Si</t>
  </si>
  <si>
    <t>Fajri Rahman, S.Sos, M.A</t>
  </si>
  <si>
    <t>Dra. Yunarti, M.Hum</t>
  </si>
  <si>
    <t>Dr. Yevita Nurti, M.Si</t>
  </si>
  <si>
    <t>Sidarta Pujiraharjo, S.Sos, M.Hum</t>
  </si>
  <si>
    <t>Dr. Sri Setyawati, MA</t>
  </si>
  <si>
    <t>Prof. Dr. Erwin, M.Si</t>
  </si>
  <si>
    <t>Dra. Ermayanti, M.Si</t>
  </si>
  <si>
    <t>Prof. Dr.rer soz. Nursyirwan Effendi</t>
  </si>
  <si>
    <t>Dr. Zainal Arifin, M.Hum</t>
  </si>
  <si>
    <t>Dr. Asrinaldi, M.Si</t>
  </si>
  <si>
    <t>Dr. Bakaruddin Rasyidi, M.S</t>
  </si>
  <si>
    <t>Dewi Anggraini, S.IP, M.Si</t>
  </si>
  <si>
    <t>Dr. Indah Adi Putri, M.IP</t>
  </si>
  <si>
    <t>Prof. Dr. Sri Zulchairiyah, M.A</t>
  </si>
  <si>
    <t>Drs. Tamrin, M.Si</t>
  </si>
  <si>
    <t>Dr. Aidinil Zetra, MA</t>
  </si>
  <si>
    <t>Anita Afriani Sinulingga, S.IP, M.Si</t>
  </si>
  <si>
    <t>Bima Jon Nanda, S.IP, MA</t>
  </si>
  <si>
    <t>Haiyyu Darman Moenir, S.IP, M.Si</t>
  </si>
  <si>
    <t>Inda Mustika Permata, S.IP, MA</t>
  </si>
  <si>
    <t>Maryam Jamilah, ,S.IP, M.Si,</t>
  </si>
  <si>
    <t>Poppy Irawan, S.IP, MA.IR</t>
  </si>
  <si>
    <t>Putiviola Elian Nasir, S.S, M.A</t>
  </si>
  <si>
    <t>Rifki Dermawan, S.Hum, M.Sc</t>
  </si>
  <si>
    <t>Silvi Cory, S.Pd, M.Si</t>
  </si>
  <si>
    <t>Sofia Trisni, S.IP, M.A (IntRel)</t>
  </si>
  <si>
    <t>Zulkifli Harza, S.IP, M.Soc.Sc</t>
  </si>
  <si>
    <t>Afriva Khaidir, SH, M.Hum, MAPA, Ph.D</t>
  </si>
  <si>
    <t>Handoko, SS, M.Hum</t>
  </si>
  <si>
    <t>Dr. Syofirman Syofyan, S.H, M.H</t>
  </si>
  <si>
    <t xml:space="preserve"> Dr. Tun Huseno, M. Si</t>
  </si>
  <si>
    <t>Dr. Elva Ronaningroem, M.Si</t>
  </si>
  <si>
    <t>Dr. Asmawi, M.Si</t>
  </si>
  <si>
    <t>Revi Marta, M.Ikom</t>
  </si>
  <si>
    <t>Dr. Sarmiati, M.Si</t>
  </si>
  <si>
    <t>Yesi Puspita, M.Si</t>
  </si>
  <si>
    <t>Novi Elian, SP, M.Si</t>
  </si>
  <si>
    <t>Diego, M.I.Kom</t>
  </si>
  <si>
    <t>Dr. Emeraldy Chatra, M.I.Kom</t>
  </si>
  <si>
    <t>Alna Hanana, S.I.Kom, M.Sc,</t>
  </si>
  <si>
    <t>Annisa Anindya, M.Si</t>
  </si>
  <si>
    <t>Ghina Novarisa, M.Si</t>
  </si>
  <si>
    <t>Dr. Ernita Arif, M.Si</t>
  </si>
  <si>
    <t>Ilham Havifi, M.I.Kom</t>
  </si>
  <si>
    <t>Dr. Rahmi Surya Dewi, M.Si</t>
  </si>
  <si>
    <t>Rinaldi, M.I.Kom</t>
  </si>
  <si>
    <t>Yudhistira Ardi Poetra, M.I.Kom</t>
  </si>
  <si>
    <t>Dr. Syamsurizaldi, S.IP, SE, MM</t>
  </si>
  <si>
    <t>Dr. Desna Aromatica, S.AP, M.AP</t>
  </si>
  <si>
    <t>Rozidateno P. Hanida, S.IP, M.PA</t>
  </si>
  <si>
    <t>Dr. Hendri Koeswara, S.IP, M.Si</t>
  </si>
  <si>
    <t>Kusdarini, S.IP, M.PA</t>
  </si>
  <si>
    <t>Dr. Ria Ariany M.Si</t>
  </si>
  <si>
    <t>Drs. Yoserizal, M.Si</t>
  </si>
  <si>
    <t>Muhammad Ichsan Kabullah, S.IP, M.PA</t>
  </si>
  <si>
    <t>Dr. Roni Ekha Putera, S.IP, M.PA</t>
  </si>
  <si>
    <t>Ilham Aldelano Azre, S.IP, M.A</t>
  </si>
  <si>
    <t>Misnar Sitriwanti, S.AP, M.Si</t>
  </si>
  <si>
    <t>Wewen Kusumi Rahayu, S.AP, M.Si</t>
  </si>
  <si>
    <t>PNS</t>
  </si>
  <si>
    <t>No</t>
  </si>
  <si>
    <t>Kode</t>
  </si>
  <si>
    <t>Kelas</t>
  </si>
  <si>
    <t>Kinerja</t>
  </si>
  <si>
    <r>
      <rPr>
        <b/>
        <sz val="11"/>
        <rFont val="Arial Narrow"/>
        <family val="2"/>
      </rPr>
      <t>Nama</t>
    </r>
    <r>
      <rPr>
        <sz val="11"/>
        <rFont val="Times New Roman"/>
        <family val="1"/>
      </rPr>
      <t xml:space="preserve"> </t>
    </r>
    <r>
      <rPr>
        <b/>
        <sz val="11"/>
        <rFont val="Arial Narrow"/>
        <family val="2"/>
      </rPr>
      <t>Dosen</t>
    </r>
  </si>
  <si>
    <r>
      <rPr>
        <b/>
        <sz val="11"/>
        <rFont val="Arial Narrow"/>
        <family val="2"/>
      </rPr>
      <t>Mata</t>
    </r>
    <r>
      <rPr>
        <sz val="11"/>
        <rFont val="Times New Roman"/>
        <family val="1"/>
      </rPr>
      <t xml:space="preserve"> </t>
    </r>
    <r>
      <rPr>
        <b/>
        <sz val="11"/>
        <rFont val="Arial Narrow"/>
        <family val="2"/>
      </rPr>
      <t>Kuliah</t>
    </r>
  </si>
  <si>
    <r>
      <rPr>
        <b/>
        <sz val="11"/>
        <rFont val="Arial Narrow"/>
        <family val="2"/>
      </rPr>
      <t>Jumlah</t>
    </r>
    <r>
      <rPr>
        <sz val="11"/>
        <rFont val="Times New Roman"/>
        <family val="1"/>
      </rPr>
      <t xml:space="preserve"> </t>
    </r>
    <r>
      <rPr>
        <b/>
        <sz val="11"/>
        <rFont val="Arial Narrow"/>
        <family val="2"/>
      </rPr>
      <t>Dosen</t>
    </r>
  </si>
  <si>
    <r>
      <rPr>
        <b/>
        <sz val="11"/>
        <rFont val="Arial Narrow"/>
        <family val="2"/>
      </rPr>
      <t>Jumlah</t>
    </r>
    <r>
      <rPr>
        <sz val="11"/>
        <rFont val="Times New Roman"/>
        <family val="1"/>
      </rPr>
      <t xml:space="preserve"> </t>
    </r>
    <r>
      <rPr>
        <b/>
        <sz val="11"/>
        <rFont val="Arial Narrow"/>
        <family val="2"/>
      </rPr>
      <t>Mahasiswa</t>
    </r>
  </si>
  <si>
    <r>
      <rPr>
        <b/>
        <sz val="11"/>
        <rFont val="Arial Narrow"/>
        <family val="2"/>
      </rPr>
      <t>Jumlah</t>
    </r>
    <r>
      <rPr>
        <sz val="11"/>
        <rFont val="Times New Roman"/>
        <family val="1"/>
      </rPr>
      <t xml:space="preserve"> </t>
    </r>
    <r>
      <rPr>
        <b/>
        <sz val="11"/>
        <rFont val="Arial Narrow"/>
        <family val="2"/>
      </rPr>
      <t>Pertemuan</t>
    </r>
  </si>
  <si>
    <r>
      <rPr>
        <b/>
        <sz val="11"/>
        <rFont val="Arial Narrow"/>
        <family val="2"/>
      </rPr>
      <t>Total</t>
    </r>
    <r>
      <rPr>
        <sz val="11"/>
        <rFont val="Times New Roman"/>
        <family val="1"/>
      </rPr>
      <t xml:space="preserve"> </t>
    </r>
    <r>
      <rPr>
        <b/>
        <sz val="11"/>
        <rFont val="Arial Narrow"/>
        <family val="2"/>
      </rPr>
      <t>Pertemuan</t>
    </r>
  </si>
  <si>
    <r>
      <rPr>
        <b/>
        <sz val="11"/>
        <rFont val="Arial Narrow"/>
        <family val="2"/>
      </rPr>
      <t>Bobot</t>
    </r>
    <r>
      <rPr>
        <sz val="11"/>
        <rFont val="Times New Roman"/>
        <family val="1"/>
      </rPr>
      <t xml:space="preserve"> </t>
    </r>
    <r>
      <rPr>
        <b/>
        <sz val="11"/>
        <rFont val="Arial Narrow"/>
        <family val="2"/>
      </rPr>
      <t>SKS</t>
    </r>
  </si>
  <si>
    <r>
      <rPr>
        <b/>
        <sz val="12"/>
        <rFont val="Arial Narrow"/>
        <family val="2"/>
      </rPr>
      <t>Nama</t>
    </r>
    <r>
      <rPr>
        <sz val="12"/>
        <rFont val="Times New Roman"/>
        <family val="1"/>
      </rPr>
      <t xml:space="preserve"> </t>
    </r>
    <r>
      <rPr>
        <b/>
        <sz val="12"/>
        <rFont val="Arial Narrow"/>
        <family val="2"/>
      </rPr>
      <t>Dosen</t>
    </r>
  </si>
  <si>
    <r>
      <rPr>
        <b/>
        <sz val="12"/>
        <rFont val="Arial Narrow"/>
        <family val="2"/>
      </rPr>
      <t>Mata</t>
    </r>
    <r>
      <rPr>
        <sz val="12"/>
        <rFont val="Times New Roman"/>
        <family val="1"/>
      </rPr>
      <t xml:space="preserve"> </t>
    </r>
    <r>
      <rPr>
        <b/>
        <sz val="12"/>
        <rFont val="Arial Narrow"/>
        <family val="2"/>
      </rPr>
      <t>Kuliah</t>
    </r>
  </si>
  <si>
    <r>
      <rPr>
        <b/>
        <sz val="12"/>
        <rFont val="Arial Narrow"/>
        <family val="2"/>
      </rPr>
      <t>Jumlah</t>
    </r>
    <r>
      <rPr>
        <sz val="12"/>
        <rFont val="Times New Roman"/>
        <family val="1"/>
      </rPr>
      <t xml:space="preserve"> </t>
    </r>
    <r>
      <rPr>
        <b/>
        <sz val="12"/>
        <rFont val="Arial Narrow"/>
        <family val="2"/>
      </rPr>
      <t>Dosen</t>
    </r>
  </si>
  <si>
    <r>
      <rPr>
        <b/>
        <sz val="12"/>
        <rFont val="Arial Narrow"/>
        <family val="2"/>
      </rPr>
      <t>Jumlah</t>
    </r>
    <r>
      <rPr>
        <sz val="12"/>
        <rFont val="Times New Roman"/>
        <family val="1"/>
      </rPr>
      <t xml:space="preserve"> </t>
    </r>
    <r>
      <rPr>
        <b/>
        <sz val="12"/>
        <rFont val="Arial Narrow"/>
        <family val="2"/>
      </rPr>
      <t>Mahasiswa</t>
    </r>
  </si>
  <si>
    <r>
      <rPr>
        <b/>
        <sz val="12"/>
        <rFont val="Arial Narrow"/>
        <family val="2"/>
      </rPr>
      <t>Jumlah</t>
    </r>
    <r>
      <rPr>
        <sz val="12"/>
        <rFont val="Times New Roman"/>
        <family val="1"/>
      </rPr>
      <t xml:space="preserve"> </t>
    </r>
    <r>
      <rPr>
        <b/>
        <sz val="12"/>
        <rFont val="Arial Narrow"/>
        <family val="2"/>
      </rPr>
      <t>Pertemuan</t>
    </r>
  </si>
  <si>
    <r>
      <rPr>
        <b/>
        <sz val="12"/>
        <rFont val="Arial Narrow"/>
        <family val="2"/>
      </rPr>
      <t>Total</t>
    </r>
    <r>
      <rPr>
        <sz val="12"/>
        <rFont val="Times New Roman"/>
        <family val="1"/>
      </rPr>
      <t xml:space="preserve"> </t>
    </r>
    <r>
      <rPr>
        <b/>
        <sz val="12"/>
        <rFont val="Arial Narrow"/>
        <family val="2"/>
      </rPr>
      <t>Pertemuan</t>
    </r>
  </si>
  <si>
    <r>
      <rPr>
        <b/>
        <sz val="12"/>
        <rFont val="Arial Narrow"/>
        <family val="2"/>
      </rPr>
      <t>Bobot</t>
    </r>
    <r>
      <rPr>
        <sz val="12"/>
        <rFont val="Times New Roman"/>
        <family val="1"/>
      </rPr>
      <t xml:space="preserve"> </t>
    </r>
    <r>
      <rPr>
        <b/>
        <sz val="12"/>
        <rFont val="Arial Narrow"/>
        <family val="2"/>
      </rPr>
      <t>SKS</t>
    </r>
  </si>
  <si>
    <t>Dr. Tengku Rika Valentina, S.IP, MA</t>
  </si>
  <si>
    <t>Didi Rahmadi, S.Sos. M.A.</t>
  </si>
  <si>
    <t>NO.</t>
  </si>
  <si>
    <t>PROGRAM STUDI</t>
  </si>
  <si>
    <t>SIFAT</t>
  </si>
  <si>
    <t>PAKET SEMESTER</t>
  </si>
  <si>
    <t>KAPASITAS MAX</t>
  </si>
  <si>
    <t>DetailUbahHapusBatalAturan</t>
  </si>
  <si>
    <t>ISN 610</t>
  </si>
  <si>
    <t>Administrasi Pemerintah Daerah</t>
  </si>
  <si>
    <t>6(ADP)</t>
  </si>
  <si>
    <t>Administrasi Publik</t>
  </si>
  <si>
    <t>P</t>
  </si>
  <si>
    <t>ISN616</t>
  </si>
  <si>
    <t>Administrasi Pemerintahan Desa&amp;Nagari</t>
  </si>
  <si>
    <t>W</t>
  </si>
  <si>
    <t>MAP 223</t>
  </si>
  <si>
    <t>Analisis Isu Kebijakan Desentralisasi Otoda</t>
  </si>
  <si>
    <t>2(S2MAP)</t>
  </si>
  <si>
    <t>MAP205</t>
  </si>
  <si>
    <t>MAP 222</t>
  </si>
  <si>
    <t>Desain Implementasi dan Evaluasi Kebijakan</t>
  </si>
  <si>
    <t>ISN411</t>
  </si>
  <si>
    <t>4(ADP)</t>
  </si>
  <si>
    <t>Desna Aromatica, Dr, S.AP, M.AP,</t>
  </si>
  <si>
    <t>Filsafat Administrasi</t>
  </si>
  <si>
    <t>2(ADP)A</t>
  </si>
  <si>
    <t>2(ADP)B</t>
  </si>
  <si>
    <t>ISN619</t>
  </si>
  <si>
    <t>Implementasi dan Evaluasi Kebijakan Publik</t>
  </si>
  <si>
    <t>ISN 609</t>
  </si>
  <si>
    <t>Isu dan Kebijakan Desentralisasi</t>
  </si>
  <si>
    <t>ISN 611</t>
  </si>
  <si>
    <t>Kebijakan dan Manajemen Transportasi</t>
  </si>
  <si>
    <t>ISN621</t>
  </si>
  <si>
    <t>Kebijakan Ekonomi Sektor Publik</t>
  </si>
  <si>
    <t>ISN 410</t>
  </si>
  <si>
    <t>ISN 612</t>
  </si>
  <si>
    <t>S2MAP</t>
  </si>
  <si>
    <t>Kolokium</t>
  </si>
  <si>
    <t>(S2MAP)</t>
  </si>
  <si>
    <t>AND401</t>
  </si>
  <si>
    <t>Kuliah Kerja Nyata</t>
  </si>
  <si>
    <t>MAP203</t>
  </si>
  <si>
    <t>Manajemen dan Inovasi Pelayanan Publik</t>
  </si>
  <si>
    <t>ISN 604</t>
  </si>
  <si>
    <t>Manajemen Pelayanan Publik</t>
  </si>
  <si>
    <t>ISN623</t>
  </si>
  <si>
    <t>Manajemen Perubahan</t>
  </si>
  <si>
    <t>ISN 613</t>
  </si>
  <si>
    <t>Manajemen Proyek untuk Sektor Publik</t>
  </si>
  <si>
    <t>ISN401</t>
  </si>
  <si>
    <t>Manajemen Publik</t>
  </si>
  <si>
    <t>4(ADP)A</t>
  </si>
  <si>
    <t>ISN402</t>
  </si>
  <si>
    <t>4(ADP)B</t>
  </si>
  <si>
    <t>MAP 224</t>
  </si>
  <si>
    <t>Manajemen Strategis untuk Sektor Publik</t>
  </si>
  <si>
    <t>MAP 225</t>
  </si>
  <si>
    <t>Manajemen Sumber Daya Manusia dan Asset</t>
  </si>
  <si>
    <t>MAP 221</t>
  </si>
  <si>
    <t>Metode Penelitian Administrasi</t>
  </si>
  <si>
    <t>ISN 603</t>
  </si>
  <si>
    <t>Monitoring dan Evaluasi Kebijakan Public</t>
  </si>
  <si>
    <t>ISN614</t>
  </si>
  <si>
    <t>Pelayanan Publik</t>
  </si>
  <si>
    <t>ISN519</t>
  </si>
  <si>
    <t>ISN620</t>
  </si>
  <si>
    <t>ISN615</t>
  </si>
  <si>
    <t>Pengambilan Keputusan</t>
  </si>
  <si>
    <t>ISN410</t>
  </si>
  <si>
    <t>Perbandingan Ilmu Administrasi Negara</t>
  </si>
  <si>
    <t>ISN622</t>
  </si>
  <si>
    <t>Perencanaan Kota dan Kebijakan Sosial</t>
  </si>
  <si>
    <t>ISN617</t>
  </si>
  <si>
    <t>Perencanaan Pembangunan Daerah</t>
  </si>
  <si>
    <t>ISN 605</t>
  </si>
  <si>
    <t>Perilaku dan Pengembangan Organisasi Publik</t>
  </si>
  <si>
    <t>ISN606</t>
  </si>
  <si>
    <t>ISN407</t>
  </si>
  <si>
    <t>Proses dan Teknik Pengambilan Keputusan</t>
  </si>
  <si>
    <t>MAP230</t>
  </si>
  <si>
    <t>Seminar Hasil</t>
  </si>
  <si>
    <t>ISF601</t>
  </si>
  <si>
    <t>Seminar Proposal</t>
  </si>
  <si>
    <t>ISF602</t>
  </si>
  <si>
    <t>Skripsi</t>
  </si>
  <si>
    <t>8(ADP)</t>
  </si>
  <si>
    <t>ISN 602</t>
  </si>
  <si>
    <t>Studi Implementasi Kebijakan Publik</t>
  </si>
  <si>
    <t>MAP 220</t>
  </si>
  <si>
    <t>Teori Organisasi dan Aplikasi</t>
  </si>
  <si>
    <t>Afriva Khaidir, , SH, M.Hum, MAPA, Ph.D,</t>
  </si>
  <si>
    <t>MAP 231</t>
  </si>
  <si>
    <t>Tesis</t>
  </si>
  <si>
    <t>ISN403</t>
  </si>
  <si>
    <t>Administrasi Pembangunan</t>
  </si>
  <si>
    <t>ISN408</t>
  </si>
  <si>
    <t>Akuntabilitas Publik dan Pengawasan</t>
  </si>
  <si>
    <t>Azaz-Azaz Manajemen</t>
  </si>
  <si>
    <t>ISN409</t>
  </si>
  <si>
    <t>Kebijakan Kependudukan dan Pemberdayaan</t>
  </si>
  <si>
    <t>Kebijakan Publik</t>
  </si>
  <si>
    <t>ISN414</t>
  </si>
  <si>
    <t>Keuangan Publik</t>
  </si>
  <si>
    <t>Kewarganegaraan</t>
  </si>
  <si>
    <t>Manajemen Sumber Daya Manusia Sektor Publik</t>
  </si>
  <si>
    <t>ISF204</t>
  </si>
  <si>
    <t>Sistem Ekonomi Indonesia</t>
  </si>
  <si>
    <t>ISF205</t>
  </si>
  <si>
    <t>Sistem Hukum Indonesia</t>
  </si>
  <si>
    <t>Delfiyanti, Dr, SH, MH</t>
  </si>
  <si>
    <t>ISN406</t>
  </si>
  <si>
    <t>Sistem Informasi Manajemen dan E-Government</t>
  </si>
  <si>
    <t>ISF202</t>
  </si>
  <si>
    <t>Sistem Politik Indonesia</t>
  </si>
  <si>
    <t>ISF203</t>
  </si>
  <si>
    <t>Sistem Sosial dan Budaya Indonesia</t>
  </si>
  <si>
    <t>ISN413</t>
  </si>
  <si>
    <t>Statistik Administrasi Publik</t>
  </si>
  <si>
    <t>ISN 606</t>
  </si>
  <si>
    <t>Pembangunan Pariwisata</t>
  </si>
  <si>
    <t>ISA 542</t>
  </si>
  <si>
    <t>Agama dan Pembangunan Sosial</t>
  </si>
  <si>
    <t>2(S2ANT)</t>
  </si>
  <si>
    <t>Antropologi</t>
  </si>
  <si>
    <t>SRI SETIAWATI, Dr, MA,</t>
  </si>
  <si>
    <t>ISA 646</t>
  </si>
  <si>
    <t>Etno-Linguistik</t>
  </si>
  <si>
    <t>SRI SETIAWATI, Dr, MA</t>
  </si>
  <si>
    <t>ISA 541</t>
  </si>
  <si>
    <t>Etno-Politik</t>
  </si>
  <si>
    <t>ISA 641</t>
  </si>
  <si>
    <t>Gender dan Pembangunan</t>
  </si>
  <si>
    <t>ISA 532</t>
  </si>
  <si>
    <t>Kearifan dan Nilai-nilai Budaya Lokal</t>
  </si>
  <si>
    <t>PPS 611</t>
  </si>
  <si>
    <t>(S2ANT)</t>
  </si>
  <si>
    <t>ISA 543</t>
  </si>
  <si>
    <t>Konflik Agraria dan Kekuasaaan</t>
  </si>
  <si>
    <t>ISA 522</t>
  </si>
  <si>
    <t>Metode dan Praktik Penelitian Etnografi</t>
  </si>
  <si>
    <t>PPS 612</t>
  </si>
  <si>
    <t>Seminar Hasil Penelitian</t>
  </si>
  <si>
    <t>ISA 513</t>
  </si>
  <si>
    <t>Teori-Teori Antropologi</t>
  </si>
  <si>
    <t>PPS 613</t>
  </si>
  <si>
    <t>ISA602</t>
  </si>
  <si>
    <t>Analisis Kebijakan Sosial Dan Pembangunan</t>
  </si>
  <si>
    <t>6(ANT)</t>
  </si>
  <si>
    <t>Antropologi Sosial</t>
  </si>
  <si>
    <t>ISA601</t>
  </si>
  <si>
    <t>Antropologi Perkotaan</t>
  </si>
  <si>
    <t>ISA608</t>
  </si>
  <si>
    <t>Antropologi Politik</t>
  </si>
  <si>
    <t>ISA604</t>
  </si>
  <si>
    <t>Bahasa Inggris 3</t>
  </si>
  <si>
    <t>ISA607</t>
  </si>
  <si>
    <t>Etnografi Mentawai</t>
  </si>
  <si>
    <t>ISA606</t>
  </si>
  <si>
    <t>Masalah - Masalah Sosial</t>
  </si>
  <si>
    <t>ISA603</t>
  </si>
  <si>
    <t>Metode Penelitian Kwalitatif II</t>
  </si>
  <si>
    <t>8(ANT)</t>
  </si>
  <si>
    <t>ISA406</t>
  </si>
  <si>
    <t>Antropologi Agama</t>
  </si>
  <si>
    <t>4(ANT)A</t>
  </si>
  <si>
    <t>4(ANT)B</t>
  </si>
  <si>
    <t>ISA405</t>
  </si>
  <si>
    <t>Antropologi Pariwisata</t>
  </si>
  <si>
    <t>ISA401</t>
  </si>
  <si>
    <t>Antropologi Pedesaan</t>
  </si>
  <si>
    <t>ERMAYANTI, Dra, M.Si</t>
  </si>
  <si>
    <t>ISA203</t>
  </si>
  <si>
    <t>Antropologi Ragawi</t>
  </si>
  <si>
    <t>2(ANT)A</t>
  </si>
  <si>
    <t>2(ANT)B</t>
  </si>
  <si>
    <t>ISA402</t>
  </si>
  <si>
    <t>Antropologi Sosial Budaya</t>
  </si>
  <si>
    <t>ISA504</t>
  </si>
  <si>
    <t>Antropologi Terapan</t>
  </si>
  <si>
    <t>ISA201</t>
  </si>
  <si>
    <t>ISA204</t>
  </si>
  <si>
    <t>Etnografi Minangkabau</t>
  </si>
  <si>
    <t>ISA403</t>
  </si>
  <si>
    <t>Folklore</t>
  </si>
  <si>
    <t>ISA407</t>
  </si>
  <si>
    <t>Hukum Adat</t>
  </si>
  <si>
    <t>Pengantar Statistik Ilmu Sosial</t>
  </si>
  <si>
    <t>Sistem Sosial Budaya Indonesia</t>
  </si>
  <si>
    <t>ISA404</t>
  </si>
  <si>
    <t>Teori Antropologi Modern</t>
  </si>
  <si>
    <t>SHI612</t>
  </si>
  <si>
    <t>Bahasa Jepang</t>
  </si>
  <si>
    <t>6(HI)</t>
  </si>
  <si>
    <t>Ilmu Hubungan Internasional</t>
  </si>
  <si>
    <t>ZULKIFLI HARZA, , S.IP, M.Soc, Sc</t>
  </si>
  <si>
    <t>SHI513</t>
  </si>
  <si>
    <t>Desain Multimedia</t>
  </si>
  <si>
    <t>Ikhwan Arief, , M.Sc,</t>
  </si>
  <si>
    <t>SHI 416</t>
  </si>
  <si>
    <t>Diplomasi Multilateral</t>
  </si>
  <si>
    <t>ZULKIFLI HARZA, , S.IP, M.Soc, Sc,</t>
  </si>
  <si>
    <t>SHI409</t>
  </si>
  <si>
    <t>Diplomasi Publik</t>
  </si>
  <si>
    <t>4(HI)</t>
  </si>
  <si>
    <t>SHI614</t>
  </si>
  <si>
    <t>Ekonomi Politik Timur Tengah</t>
  </si>
  <si>
    <t>SHI414</t>
  </si>
  <si>
    <t>HI Kawasan Australia dan Oceania</t>
  </si>
  <si>
    <t>SHI 513</t>
  </si>
  <si>
    <t>HI Kawasan Eropa</t>
  </si>
  <si>
    <t>SHI 610</t>
  </si>
  <si>
    <t>Hubungan Internasional di Asia Tenggara</t>
  </si>
  <si>
    <t>Inda Mustika Permata, , S.IP, M.A</t>
  </si>
  <si>
    <t>SHI 601</t>
  </si>
  <si>
    <t>Hukum Laut Internasional</t>
  </si>
  <si>
    <t>SHI510</t>
  </si>
  <si>
    <t>Hukum Perdagangan Internasional</t>
  </si>
  <si>
    <t>Diah Anggraini Austin, , S.IP, M.Si</t>
  </si>
  <si>
    <t>SHI404</t>
  </si>
  <si>
    <t>Kajian Strategi dan Keamanan</t>
  </si>
  <si>
    <t>AND 401</t>
  </si>
  <si>
    <t>SHI406</t>
  </si>
  <si>
    <t>Metodologi Penelitian Hubungan Internasional I</t>
  </si>
  <si>
    <t>MUHAMMAD YUSRA, , S.IP, MA</t>
  </si>
  <si>
    <t>SHI401</t>
  </si>
  <si>
    <t>Organisasi Internasional</t>
  </si>
  <si>
    <t>SHI602</t>
  </si>
  <si>
    <t>Pembangunan Internasional</t>
  </si>
  <si>
    <t>SHI607</t>
  </si>
  <si>
    <t>Politik Bisnis Internasional</t>
  </si>
  <si>
    <t>Silvi Cory, , S.Pd, M.Si,</t>
  </si>
  <si>
    <t>SHI515</t>
  </si>
  <si>
    <t>Politik Global USA</t>
  </si>
  <si>
    <t>SHI405</t>
  </si>
  <si>
    <t>Politik Luar Negeri Indonesia</t>
  </si>
  <si>
    <t>SHI410</t>
  </si>
  <si>
    <t>Politik Perdagangan Global</t>
  </si>
  <si>
    <t>SHI407</t>
  </si>
  <si>
    <t>Regionalism</t>
  </si>
  <si>
    <t>SHI603</t>
  </si>
  <si>
    <t>Rezim Internasional</t>
  </si>
  <si>
    <t>8(HI)</t>
  </si>
  <si>
    <t>SHI403</t>
  </si>
  <si>
    <t>Tata Kelola Global</t>
  </si>
  <si>
    <t>SHI402</t>
  </si>
  <si>
    <t>Teori Hubungan Internasional II</t>
  </si>
  <si>
    <t>MUHAMMAD YUSRA, , S.IP, MA,</t>
  </si>
  <si>
    <t>2(HI)A</t>
  </si>
  <si>
    <t>2(HI)B</t>
  </si>
  <si>
    <t>SHI202</t>
  </si>
  <si>
    <t>English For International Relations</t>
  </si>
  <si>
    <t>Filsafat Ilmu</t>
  </si>
  <si>
    <t>Pemikiran Ekonomi Politik</t>
  </si>
  <si>
    <t>SHI 202</t>
  </si>
  <si>
    <t>Pengantar Ilmu Hubungan Internasional</t>
  </si>
  <si>
    <t>7(HI)A</t>
  </si>
  <si>
    <t>7(HI)B</t>
  </si>
  <si>
    <t>7(HI)C</t>
  </si>
  <si>
    <t>7(HI)D</t>
  </si>
  <si>
    <t>ISK609</t>
  </si>
  <si>
    <t>Animation Production</t>
  </si>
  <si>
    <t>6(IKOM)</t>
  </si>
  <si>
    <t>Ilmu Komunikasi</t>
  </si>
  <si>
    <t>Taufik Gusman, , M.Ds</t>
  </si>
  <si>
    <t>ISK627</t>
  </si>
  <si>
    <t>Coaching dan Counseling</t>
  </si>
  <si>
    <t>8(IKOM)</t>
  </si>
  <si>
    <t>Novi Elian, , SP, M.SI,</t>
  </si>
  <si>
    <t>ISK618</t>
  </si>
  <si>
    <t>Coorporate Social Responsibility</t>
  </si>
  <si>
    <t>ISK604</t>
  </si>
  <si>
    <t>Critical Media Literacy</t>
  </si>
  <si>
    <t>ISK613</t>
  </si>
  <si>
    <t>Ekonomi Politik Media</t>
  </si>
  <si>
    <t>ISK621</t>
  </si>
  <si>
    <t>Etiquette and Protocols</t>
  </si>
  <si>
    <t>ISK611</t>
  </si>
  <si>
    <t>Film Production</t>
  </si>
  <si>
    <t>ISK617</t>
  </si>
  <si>
    <t>Goverment Public Relations</t>
  </si>
  <si>
    <t>ISK606</t>
  </si>
  <si>
    <t>Graphic and Creative Design</t>
  </si>
  <si>
    <t>Rian Ferdian, MT, Dr.Eng, MT</t>
  </si>
  <si>
    <t>ISK616</t>
  </si>
  <si>
    <t>International Communication</t>
  </si>
  <si>
    <t>ISK702</t>
  </si>
  <si>
    <t>Job Training</t>
  </si>
  <si>
    <t>ISK607</t>
  </si>
  <si>
    <t>Jurnalistik Sastrawi</t>
  </si>
  <si>
    <t>ISK624</t>
  </si>
  <si>
    <t>Komunikasi Gender</t>
  </si>
  <si>
    <t>ISK626</t>
  </si>
  <si>
    <t>Komunikasi Inovasi</t>
  </si>
  <si>
    <t>ISK623</t>
  </si>
  <si>
    <t>ISK625</t>
  </si>
  <si>
    <t>Komunikasi Pengembangan SDM</t>
  </si>
  <si>
    <t>ISK605</t>
  </si>
  <si>
    <t>Manajemen Media Massa</t>
  </si>
  <si>
    <t>ISK622</t>
  </si>
  <si>
    <t>Marketing Public Relations</t>
  </si>
  <si>
    <t>ISK602</t>
  </si>
  <si>
    <t>Media Audience</t>
  </si>
  <si>
    <t>ISK612</t>
  </si>
  <si>
    <t>ISK619</t>
  </si>
  <si>
    <t>Media Production Workshop</t>
  </si>
  <si>
    <t>ISK603</t>
  </si>
  <si>
    <t>Printed Media Production</t>
  </si>
  <si>
    <t>ISK620</t>
  </si>
  <si>
    <t>Public Relations Event</t>
  </si>
  <si>
    <t>ISK 229</t>
  </si>
  <si>
    <t>Seminar Cyber Public Relations</t>
  </si>
  <si>
    <t>2(S2IKOM)</t>
  </si>
  <si>
    <t>ILMU KOMUNIKASI</t>
  </si>
  <si>
    <t>ISK 442</t>
  </si>
  <si>
    <t>ISK 333</t>
  </si>
  <si>
    <t>Seminar Kolokium</t>
  </si>
  <si>
    <t>(S2IKOM)</t>
  </si>
  <si>
    <t>ISK 221</t>
  </si>
  <si>
    <t>Seminar Komunikasi Organisasi</t>
  </si>
  <si>
    <t>ISK 227</t>
  </si>
  <si>
    <t>Seminar Komunikasi Pembangunan</t>
  </si>
  <si>
    <t>ISK 228</t>
  </si>
  <si>
    <t>Seminar Manajemen Reputasi Krisis dan Public Relation</t>
  </si>
  <si>
    <t>ISK 214</t>
  </si>
  <si>
    <t>Seminar Perencanaan Humas</t>
  </si>
  <si>
    <t>ISK610</t>
  </si>
  <si>
    <t>Sinematografi</t>
  </si>
  <si>
    <t>ISF701</t>
  </si>
  <si>
    <t>ISK608</t>
  </si>
  <si>
    <t>Tata Suara dan Audio Editing</t>
  </si>
  <si>
    <t>Arif Pratama Putra, SH, M.Kom,</t>
  </si>
  <si>
    <t>ISK 441</t>
  </si>
  <si>
    <t>ISK628</t>
  </si>
  <si>
    <t>TOT dan Manajemen Event</t>
  </si>
  <si>
    <t>ISK 404</t>
  </si>
  <si>
    <t>Bisnis Komunikasi</t>
  </si>
  <si>
    <t>4(IKOM)A</t>
  </si>
  <si>
    <t>YULIANDRE DARWIS, , S.Sos, M.Mass Comm, Ph. D,</t>
  </si>
  <si>
    <t>4(IKOM)B</t>
  </si>
  <si>
    <t>ISK204</t>
  </si>
  <si>
    <t>English For Communication</t>
  </si>
  <si>
    <t>2(IKOM)A</t>
  </si>
  <si>
    <t>VITANIA YULIA, , S.Sos, MA</t>
  </si>
  <si>
    <t>2(IKOM)B</t>
  </si>
  <si>
    <t>MTP 204</t>
  </si>
  <si>
    <t>Etika dan Moral Politik Penyelenggara Pemilu</t>
  </si>
  <si>
    <t>2(S2IPOL)</t>
  </si>
  <si>
    <t>BAKARUDDIN ROSYIDI AHMAD, Drs, MS</t>
  </si>
  <si>
    <t>2(S2TKP)</t>
  </si>
  <si>
    <t>ISK208</t>
  </si>
  <si>
    <t>Filsafat Komunikasi</t>
  </si>
  <si>
    <t>ISK207</t>
  </si>
  <si>
    <t>Fotografi</t>
  </si>
  <si>
    <t>MIP 1214</t>
  </si>
  <si>
    <t>Governance dan Kebijakan Publik</t>
  </si>
  <si>
    <t>RINALDI EKA PUTRA, Drs, M.Si,</t>
  </si>
  <si>
    <t>ISK 401</t>
  </si>
  <si>
    <t>Komunikasi Antar Budaya</t>
  </si>
  <si>
    <t>ISK205</t>
  </si>
  <si>
    <t>Komunikasi Interpersonal</t>
  </si>
  <si>
    <t>ISK206</t>
  </si>
  <si>
    <t>Komunikasi Penyuluhan dan Pembangunan</t>
  </si>
  <si>
    <t>ISK 403</t>
  </si>
  <si>
    <t>Lobi dan Negosiasi</t>
  </si>
  <si>
    <t>MIP 1212</t>
  </si>
  <si>
    <t>Manajemen Keuangan Pemilu</t>
  </si>
  <si>
    <t>ISK601</t>
  </si>
  <si>
    <t>Metode Penelitian Komunikasi Kualitatif</t>
  </si>
  <si>
    <t>6(IKOM)A</t>
  </si>
  <si>
    <t>6(IKOM)B</t>
  </si>
  <si>
    <t>ISK 406</t>
  </si>
  <si>
    <t>New Media Studies</t>
  </si>
  <si>
    <t>VITANIA YULIA, , S.Sos, MA,</t>
  </si>
  <si>
    <t>ISK 402</t>
  </si>
  <si>
    <t>Opini Publik dan Survei</t>
  </si>
  <si>
    <t>ISK210</t>
  </si>
  <si>
    <t>Pengantar Jurnalistik</t>
  </si>
  <si>
    <t>ISK209</t>
  </si>
  <si>
    <t>Pengantar Public Relations</t>
  </si>
  <si>
    <t>MIP 1215</t>
  </si>
  <si>
    <t>Penyusunan dan Penulisan Produk Kebijakan</t>
  </si>
  <si>
    <t>MIP 1213</t>
  </si>
  <si>
    <t>Politik Kebijakan Publik</t>
  </si>
  <si>
    <t>Helmi, Prof.Dr., ,</t>
  </si>
  <si>
    <t>ISK 405</t>
  </si>
  <si>
    <t>Propaganda dan Periklanan</t>
  </si>
  <si>
    <t>MTP 201</t>
  </si>
  <si>
    <t>Regulasi Pemilu di Indonesia</t>
  </si>
  <si>
    <t>Khairul Fahmi, SH, MH, ,</t>
  </si>
  <si>
    <t>ISK203</t>
  </si>
  <si>
    <t>Teori Komunikasi</t>
  </si>
  <si>
    <t>ISP609</t>
  </si>
  <si>
    <t>Globalisasi dan Demokrasi</t>
  </si>
  <si>
    <t>6(IPOL)</t>
  </si>
  <si>
    <t>Ilmu Politik</t>
  </si>
  <si>
    <t>ISP 441</t>
  </si>
  <si>
    <t>Ilmu Politik Islam</t>
  </si>
  <si>
    <t>4(IPOL)</t>
  </si>
  <si>
    <t>ISP 606</t>
  </si>
  <si>
    <t>Integrasi Politik</t>
  </si>
  <si>
    <t>ISP 605</t>
  </si>
  <si>
    <t>Islam dan Demokrasi</t>
  </si>
  <si>
    <t>ISP508</t>
  </si>
  <si>
    <t>MIP 316</t>
  </si>
  <si>
    <t>S2(MIP/TKP)</t>
  </si>
  <si>
    <t>ISP401</t>
  </si>
  <si>
    <t>ISP407</t>
  </si>
  <si>
    <t>TAMRIN, Drs, M.Si,</t>
  </si>
  <si>
    <t>ISP 416</t>
  </si>
  <si>
    <t>Pemilu dan Perilaku Pemilih</t>
  </si>
  <si>
    <t>ISP 604</t>
  </si>
  <si>
    <t>Pengelolaan Pemerintahan Daerah</t>
  </si>
  <si>
    <t>ISP 607</t>
  </si>
  <si>
    <t>Perbandingan Ekonomi Politik</t>
  </si>
  <si>
    <t>ISP205</t>
  </si>
  <si>
    <t>Perbandingan Politik</t>
  </si>
  <si>
    <t>2(IPOL)</t>
  </si>
  <si>
    <t>ISP619</t>
  </si>
  <si>
    <t>MIP 402</t>
  </si>
  <si>
    <t>ISP207</t>
  </si>
  <si>
    <t>Sistem Hukum Tata Negara</t>
  </si>
  <si>
    <t>8(IPOL)</t>
  </si>
  <si>
    <t>ISP 204</t>
  </si>
  <si>
    <t>Studi Kepemimpinan</t>
  </si>
  <si>
    <t>Teori Perilaku Politik</t>
  </si>
  <si>
    <t>MIP 401</t>
  </si>
  <si>
    <t>MIP 1210</t>
  </si>
  <si>
    <t>Desain Penelitian Dalam Ilmu Politik</t>
  </si>
  <si>
    <t>Ilmu Politik (Tata Kelola Pemilu)</t>
  </si>
  <si>
    <t>MIP 1206</t>
  </si>
  <si>
    <t>Pencegahan dan Penanganan Konflik</t>
  </si>
  <si>
    <t>ISP4221</t>
  </si>
  <si>
    <t>4(IPOL)A</t>
  </si>
  <si>
    <t>4(IPOL)B</t>
  </si>
  <si>
    <t>ISP217</t>
  </si>
  <si>
    <t>Bahasa Inggris 2 dan TOEFL</t>
  </si>
  <si>
    <t>2(IPOL)A</t>
  </si>
  <si>
    <t>Adilla Muthia Resty, , M.Pd</t>
  </si>
  <si>
    <t>2(IPOL)B</t>
  </si>
  <si>
    <t>MIP 1208</t>
  </si>
  <si>
    <t>MIP 1209</t>
  </si>
  <si>
    <t>e-Government</t>
  </si>
  <si>
    <t>ISP4117</t>
  </si>
  <si>
    <t>Etika Politik</t>
  </si>
  <si>
    <t>ISP4219</t>
  </si>
  <si>
    <t>Filsafat Politik Minangkabau</t>
  </si>
  <si>
    <t>ISP216</t>
  </si>
  <si>
    <t>Integritas dan Anti Korupsi</t>
  </si>
  <si>
    <t>ISP4115</t>
  </si>
  <si>
    <t>ISP4116</t>
  </si>
  <si>
    <t>ISP2107</t>
  </si>
  <si>
    <t>AND 112</t>
  </si>
  <si>
    <t>MIP 1207</t>
  </si>
  <si>
    <t>Perencanaan Pembangunan Desa dan Nagari</t>
  </si>
  <si>
    <t>ISP2106</t>
  </si>
  <si>
    <t>ISP4114</t>
  </si>
  <si>
    <t>Teori Governance</t>
  </si>
  <si>
    <t>ISP4220</t>
  </si>
  <si>
    <t>ISP4118</t>
  </si>
  <si>
    <t>Teori Perbandingan Politik</t>
  </si>
  <si>
    <t>ISP213</t>
  </si>
  <si>
    <t>Pemikiran Politik Barat</t>
  </si>
  <si>
    <t>4(IPOL)C</t>
  </si>
  <si>
    <t>4(IPOL)D</t>
  </si>
  <si>
    <t>ISP214</t>
  </si>
  <si>
    <t>Pemikiran Politik Islam</t>
  </si>
  <si>
    <t>ISP215</t>
  </si>
  <si>
    <t>Pengantar Filsafat Ilmu</t>
  </si>
  <si>
    <t>ISS549</t>
  </si>
  <si>
    <t>Agama, Konflik dan Gerakan Keagamaan</t>
  </si>
  <si>
    <t>2(S2SOS)</t>
  </si>
  <si>
    <t>Sosiologi</t>
  </si>
  <si>
    <t>ISS557</t>
  </si>
  <si>
    <t>Analisis Masalah Sosial</t>
  </si>
  <si>
    <t>ISS 701</t>
  </si>
  <si>
    <t>Dampak Pembangunan Lokal dan Globalisasi</t>
  </si>
  <si>
    <t>ISS565</t>
  </si>
  <si>
    <t>Gender dan Pemberdayaan</t>
  </si>
  <si>
    <t>ISS558</t>
  </si>
  <si>
    <t>Gerontologi Sosial</t>
  </si>
  <si>
    <t>ISS554</t>
  </si>
  <si>
    <t>Isu Pendidikan</t>
  </si>
  <si>
    <t>Kapita Selekta Masalah Sosial Perkotaan</t>
  </si>
  <si>
    <t>6(SOS)</t>
  </si>
  <si>
    <t>ISS546</t>
  </si>
  <si>
    <t>Keluarga dan Perkembangan Masyarakat</t>
  </si>
  <si>
    <t>(S2SOS)</t>
  </si>
  <si>
    <t>ISS563</t>
  </si>
  <si>
    <t>Komunikasi dan Pemberdayaan Masyarakat</t>
  </si>
  <si>
    <t>ISS550</t>
  </si>
  <si>
    <t>Konflik Agraria dan Lingkungan</t>
  </si>
  <si>
    <t>ISS608</t>
  </si>
  <si>
    <t>Masyarakat &amp; Kebudayaan Minangkabau</t>
  </si>
  <si>
    <t>ISS 529</t>
  </si>
  <si>
    <t>Metode Penelitian Sosiologi Kualitatif</t>
  </si>
  <si>
    <t>ISS617</t>
  </si>
  <si>
    <t>Pembangunan Perdesaan</t>
  </si>
  <si>
    <t>ISS564</t>
  </si>
  <si>
    <t>Pemberdayaan Berbasis Budaya Lokal</t>
  </si>
  <si>
    <t>ISS553</t>
  </si>
  <si>
    <t>Pendidikan Inklusi</t>
  </si>
  <si>
    <t>ISS562</t>
  </si>
  <si>
    <t>Politik Pemberdayaan Masyarakat</t>
  </si>
  <si>
    <t>Praktikum Metode Penelitian Sosial</t>
  </si>
  <si>
    <t>ISS539</t>
  </si>
  <si>
    <t>Regulasi Konflik</t>
  </si>
  <si>
    <t>8(SOS)</t>
  </si>
  <si>
    <t>ISS 710</t>
  </si>
  <si>
    <t>Sosiologi Anak dan Remaja</t>
  </si>
  <si>
    <t>ISS609</t>
  </si>
  <si>
    <t>ISS708</t>
  </si>
  <si>
    <t>Sosiologi Birokrasi</t>
  </si>
  <si>
    <t>ISS619</t>
  </si>
  <si>
    <t>Sosiologi Hukum dan HAM</t>
  </si>
  <si>
    <t>MACHDALIZA MASRI, , SH, M.Si,</t>
  </si>
  <si>
    <t>ISS616</t>
  </si>
  <si>
    <t>Sosiologi Konflik dan Rekonsiliasi</t>
  </si>
  <si>
    <t>Sosiologi Kriminalitas</t>
  </si>
  <si>
    <t>ISS611</t>
  </si>
  <si>
    <t>Sosiologi Pasar</t>
  </si>
  <si>
    <t>ISS613</t>
  </si>
  <si>
    <t>Sosiologi Perilaku Menyimpang</t>
  </si>
  <si>
    <t>Strategi Pemberdayaan Masyarakat</t>
  </si>
  <si>
    <t>ISS610</t>
  </si>
  <si>
    <t>Stratifikasi Sosial</t>
  </si>
  <si>
    <t>ISS547</t>
  </si>
  <si>
    <t>Teori Konflik</t>
  </si>
  <si>
    <t>ISS644</t>
  </si>
  <si>
    <t>Teori Pemberdayaan Masyarakat</t>
  </si>
  <si>
    <t>ISS555</t>
  </si>
  <si>
    <t>Teori Pendidikan Kontemporer</t>
  </si>
  <si>
    <t>ISS544</t>
  </si>
  <si>
    <t>Teori Sosiologi Post-modern</t>
  </si>
  <si>
    <t>2(SOS) A</t>
  </si>
  <si>
    <t>2(SOS) B</t>
  </si>
  <si>
    <t>4(SOS)A</t>
  </si>
  <si>
    <t>4(SOS)B</t>
  </si>
  <si>
    <t>ISS405</t>
  </si>
  <si>
    <t>ISS206</t>
  </si>
  <si>
    <t>ARDI ABBAS, Drs., MT,</t>
  </si>
  <si>
    <t>Sosiologi Agama</t>
  </si>
  <si>
    <t>6(SOS)A</t>
  </si>
  <si>
    <t>6(SOS)B</t>
  </si>
  <si>
    <t>ISS403</t>
  </si>
  <si>
    <t>Sosiologi Industri</t>
  </si>
  <si>
    <t>ISS406</t>
  </si>
  <si>
    <t>Sosiologi Kebudayaan</t>
  </si>
  <si>
    <t>ISS404</t>
  </si>
  <si>
    <t>Sosiologi Keluarga</t>
  </si>
  <si>
    <t>ISS402</t>
  </si>
  <si>
    <t>Sosiologi Pembangunan</t>
  </si>
  <si>
    <t>ISS401</t>
  </si>
  <si>
    <t>Sosiologi Perdesaan</t>
  </si>
  <si>
    <t>ISS202</t>
  </si>
  <si>
    <t>ISS201</t>
  </si>
  <si>
    <t>Teori Sosiologi Klasik</t>
  </si>
  <si>
    <t>Arif Permana Putra, SH, M.Kom</t>
  </si>
  <si>
    <t>Dr. Delfiyanti, SH, MH</t>
  </si>
  <si>
    <t>Muhammad Yusra, S.IP, MA</t>
  </si>
  <si>
    <t>Vitania Yulia, S.Sos, MA</t>
  </si>
  <si>
    <t>Yuliandre Darwis, S.Sos, M.Mass Comm, Ph. D,</t>
  </si>
  <si>
    <r>
      <rPr>
        <b/>
        <sz val="18"/>
        <rFont val="Arial Narrow"/>
        <family val="2"/>
      </rPr>
      <t>REKAPITULASI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PERKULIAHAN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DOSEN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JURUSAN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SOSIOLOGI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SEMESTER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GENAP 2019/2020</t>
    </r>
  </si>
  <si>
    <r>
      <rPr>
        <b/>
        <sz val="18"/>
        <rFont val="Arial Narrow"/>
        <family val="2"/>
      </rPr>
      <t>REKAPITULASI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PERKULIAHAN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DOSEN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JURUSAN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ANTROPOLOGI SOSIAL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SEMESTER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GENAP 2019/2020</t>
    </r>
  </si>
  <si>
    <t>Dr. Fajri Muharja, MM</t>
  </si>
  <si>
    <t>Ikhwan Arief, M.Sc,</t>
  </si>
  <si>
    <r>
      <rPr>
        <b/>
        <sz val="18"/>
        <rFont val="Arial Narrow"/>
        <family val="2"/>
      </rPr>
      <t>REKAPITULASI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PERKULIAHAN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DOSEN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LUAR BIASA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SEMESTER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GENAP 2019/2020</t>
    </r>
  </si>
  <si>
    <r>
      <rPr>
        <b/>
        <sz val="18"/>
        <rFont val="Arial Narrow"/>
        <family val="2"/>
      </rPr>
      <t>REKAPITULASI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PERKULIAHAN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DOSEN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JURUSAN ILMU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KOMUNIKASI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SEMESTER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GENAP 2019/2020</t>
    </r>
  </si>
  <si>
    <r>
      <rPr>
        <b/>
        <sz val="18"/>
        <rFont val="Arial Narrow"/>
        <family val="2"/>
      </rPr>
      <t>REKAPITULASI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PERKULIAHAN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DOSEN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JURUSAN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ILMU HUBUNGAN INTERNASIONAL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SEMESTER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GENAP 2019/2020</t>
    </r>
  </si>
  <si>
    <r>
      <rPr>
        <b/>
        <sz val="18"/>
        <rFont val="Arial Narrow"/>
        <family val="2"/>
      </rPr>
      <t>REKAPITULASI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PERKULIAHAN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DOSEN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JURUSAN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ADMINISTRASI PUBLIK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SEMESTER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GENAP 2019/2020</t>
    </r>
  </si>
  <si>
    <r>
      <rPr>
        <b/>
        <sz val="18"/>
        <rFont val="Arial Narrow"/>
        <family val="2"/>
      </rPr>
      <t>REKAPITULASI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PERKULIAHAN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DOSEN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JURUSAN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ILMU POLITIK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SEMESTER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GENAP 2019/2020</t>
    </r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</si>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</sst>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0"/>
      <color rgb="FF000000"/>
      <name val="Times New Roman"/>
      <charset val="204"/>
    </font>
    <font>
      <sz val="18"/>
      <name val="Times New Roman"/>
      <family val="1"/>
    </font>
    <font>
      <b/>
      <sz val="10"/>
      <name val="Arial Narrow"/>
      <family val="2"/>
    </font>
    <font>
      <sz val="10"/>
      <color rgb="FF000000"/>
      <name val="Times New Roman"/>
      <family val="1"/>
    </font>
    <font>
      <b/>
      <sz val="9"/>
      <name val="Arial Narrow"/>
      <family val="2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u/>
      <sz val="12"/>
      <color rgb="FF000000"/>
      <name val="Times New Roman"/>
      <family val="1"/>
    </font>
    <font>
      <sz val="9"/>
      <color rgb="FF000000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 Narrow"/>
      <family val="2"/>
    </font>
    <font>
      <sz val="10"/>
      <name val="Arial"/>
      <family val="2"/>
    </font>
    <font>
      <b/>
      <sz val="18"/>
      <name val="Arial Narrow"/>
      <family val="2"/>
    </font>
    <font>
      <sz val="10"/>
      <name val="Times New Roman"/>
      <family val="1"/>
    </font>
    <font>
      <sz val="9"/>
      <name val="Times New Roman"/>
      <family val="1"/>
    </font>
    <font>
      <b/>
      <sz val="18"/>
      <name val="Times New Roman"/>
      <family val="1"/>
    </font>
    <font>
      <b/>
      <sz val="11"/>
      <name val="Arial Narrow"/>
      <family val="2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2"/>
      <name val="Arial Narrow"/>
      <family val="2"/>
    </font>
    <font>
      <sz val="12"/>
      <name val="Times New Roman"/>
      <family val="1"/>
    </font>
    <font>
      <sz val="11"/>
      <name val="Arial Narrow"/>
      <family val="2"/>
    </font>
    <font>
      <b/>
      <sz val="11"/>
      <color rgb="FF000000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rgb="FF000000"/>
      </right>
      <top style="medium">
        <color auto="1"/>
      </top>
      <bottom/>
      <diagonal/>
    </border>
  </borders>
  <cellStyleXfs count="2">
    <xf numFmtId="0" fontId="0" fillId="0" borderId="0"/>
    <xf numFmtId="0" fontId="12" fillId="0" borderId="0" applyProtection="0"/>
  </cellStyleXfs>
  <cellXfs count="350">
    <xf numFmtId="0" fontId="0" fillId="0" borderId="0" xfId="0" applyFill="1" applyBorder="1" applyAlignment="1">
      <alignment horizontal="left" vertical="top"/>
    </xf>
    <xf numFmtId="0" fontId="0" fillId="2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Fill="1" applyBorder="1" applyAlignment="1">
      <alignment horizontal="center" vertical="top"/>
    </xf>
    <xf numFmtId="0" fontId="1" fillId="0" borderId="0" xfId="0" applyFont="1" applyFill="1" applyBorder="1" applyAlignment="1">
      <alignment vertical="center" wrapText="1"/>
    </xf>
    <xf numFmtId="0" fontId="9" fillId="2" borderId="0" xfId="1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2" borderId="0" xfId="0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/>
    </xf>
    <xf numFmtId="0" fontId="0" fillId="2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29" xfId="0" applyFont="1" applyFill="1" applyBorder="1" applyAlignment="1">
      <alignment horizontal="left" vertical="center"/>
    </xf>
    <xf numFmtId="0" fontId="18" fillId="2" borderId="29" xfId="0" applyFont="1" applyFill="1" applyBorder="1" applyAlignment="1">
      <alignment vertical="center"/>
    </xf>
    <xf numFmtId="0" fontId="18" fillId="2" borderId="18" xfId="0" applyFont="1" applyFill="1" applyBorder="1" applyAlignment="1">
      <alignment vertical="center"/>
    </xf>
    <xf numFmtId="0" fontId="18" fillId="0" borderId="20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/>
    </xf>
    <xf numFmtId="0" fontId="18" fillId="0" borderId="25" xfId="0" applyFont="1" applyFill="1" applyBorder="1" applyAlignment="1">
      <alignment horizontal="left" vertical="center"/>
    </xf>
    <xf numFmtId="0" fontId="18" fillId="0" borderId="29" xfId="0" applyFont="1" applyFill="1" applyBorder="1" applyAlignment="1">
      <alignment horizontal="left" vertical="center" wrapText="1"/>
    </xf>
    <xf numFmtId="0" fontId="18" fillId="2" borderId="12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right" vertical="center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left" vertical="center"/>
    </xf>
    <xf numFmtId="0" fontId="18" fillId="0" borderId="17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164" fontId="18" fillId="2" borderId="13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164" fontId="18" fillId="2" borderId="6" xfId="0" applyNumberFormat="1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164" fontId="18" fillId="2" borderId="18" xfId="0" applyNumberFormat="1" applyFont="1" applyFill="1" applyBorder="1" applyAlignment="1">
      <alignment horizontal="center" vertical="center"/>
    </xf>
    <xf numFmtId="164" fontId="18" fillId="2" borderId="11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0" fillId="2" borderId="8" xfId="0" applyFill="1" applyBorder="1" applyAlignment="1">
      <alignment horizontal="left" vertical="center"/>
    </xf>
    <xf numFmtId="0" fontId="18" fillId="0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164" fontId="18" fillId="2" borderId="9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24" xfId="0" applyFont="1" applyFill="1" applyBorder="1" applyAlignment="1">
      <alignment horizontal="left" vertical="center"/>
    </xf>
    <xf numFmtId="0" fontId="18" fillId="0" borderId="28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/>
    </xf>
    <xf numFmtId="0" fontId="18" fillId="2" borderId="18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horizontal="left" vertical="center"/>
    </xf>
    <xf numFmtId="0" fontId="18" fillId="0" borderId="25" xfId="0" applyFont="1" applyFill="1" applyBorder="1" applyAlignment="1">
      <alignment horizontal="left" vertical="center" wrapText="1"/>
    </xf>
    <xf numFmtId="0" fontId="18" fillId="2" borderId="37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/>
    </xf>
    <xf numFmtId="0" fontId="18" fillId="2" borderId="35" xfId="0" applyFont="1" applyFill="1" applyBorder="1" applyAlignment="1">
      <alignment horizontal="center" vertical="center"/>
    </xf>
    <xf numFmtId="164" fontId="18" fillId="2" borderId="35" xfId="0" applyNumberFormat="1" applyFont="1" applyFill="1" applyBorder="1" applyAlignment="1">
      <alignment horizontal="center" vertical="center"/>
    </xf>
    <xf numFmtId="164" fontId="23" fillId="2" borderId="36" xfId="0" applyNumberFormat="1" applyFont="1" applyFill="1" applyBorder="1" applyAlignment="1">
      <alignment vertical="center"/>
    </xf>
    <xf numFmtId="0" fontId="18" fillId="2" borderId="18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left" vertical="center"/>
    </xf>
    <xf numFmtId="2" fontId="18" fillId="2" borderId="13" xfId="0" applyNumberFormat="1" applyFont="1" applyFill="1" applyBorder="1" applyAlignment="1">
      <alignment horizontal="center" vertical="center"/>
    </xf>
    <xf numFmtId="2" fontId="18" fillId="2" borderId="6" xfId="0" applyNumberFormat="1" applyFont="1" applyFill="1" applyBorder="1" applyAlignment="1">
      <alignment horizontal="center" vertical="center"/>
    </xf>
    <xf numFmtId="2" fontId="18" fillId="2" borderId="18" xfId="0" applyNumberFormat="1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 wrapText="1"/>
    </xf>
    <xf numFmtId="164" fontId="18" fillId="2" borderId="13" xfId="0" applyNumberFormat="1" applyFont="1" applyFill="1" applyBorder="1" applyAlignment="1">
      <alignment horizontal="center" vertical="center" wrapText="1"/>
    </xf>
    <xf numFmtId="164" fontId="18" fillId="2" borderId="6" xfId="0" applyNumberFormat="1" applyFont="1" applyFill="1" applyBorder="1" applyAlignment="1">
      <alignment horizontal="center" vertical="center" wrapText="1"/>
    </xf>
    <xf numFmtId="164" fontId="18" fillId="2" borderId="18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3" fillId="0" borderId="0" xfId="0" applyFont="1" applyFill="1" applyBorder="1" applyAlignment="1">
      <alignment horizontal="center" vertical="top"/>
    </xf>
    <xf numFmtId="0" fontId="3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center" vertical="top"/>
    </xf>
    <xf numFmtId="0" fontId="0" fillId="3" borderId="0" xfId="0" applyFill="1" applyBorder="1" applyAlignment="1">
      <alignment horizontal="center" vertical="top"/>
    </xf>
    <xf numFmtId="0" fontId="18" fillId="2" borderId="13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18" fillId="2" borderId="18" xfId="0" applyFont="1" applyFill="1" applyBorder="1" applyAlignment="1">
      <alignment horizontal="left" vertical="center" wrapText="1"/>
    </xf>
    <xf numFmtId="164" fontId="17" fillId="2" borderId="1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18" fillId="2" borderId="35" xfId="0" applyFont="1" applyFill="1" applyBorder="1" applyAlignment="1">
      <alignment horizontal="left" vertical="center"/>
    </xf>
    <xf numFmtId="0" fontId="18" fillId="2" borderId="38" xfId="0" applyFont="1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29" xfId="0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" fillId="0" borderId="6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3" fillId="2" borderId="18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left" vertical="top"/>
    </xf>
    <xf numFmtId="0" fontId="18" fillId="0" borderId="6" xfId="0" applyFont="1" applyFill="1" applyBorder="1" applyAlignment="1">
      <alignment horizontal="center" vertical="top"/>
    </xf>
    <xf numFmtId="0" fontId="18" fillId="0" borderId="42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top"/>
    </xf>
    <xf numFmtId="0" fontId="18" fillId="0" borderId="13" xfId="0" applyFont="1" applyFill="1" applyBorder="1" applyAlignment="1">
      <alignment horizontal="left" vertical="top"/>
    </xf>
    <xf numFmtId="0" fontId="3" fillId="0" borderId="13" xfId="0" applyFont="1" applyFill="1" applyBorder="1" applyAlignment="1">
      <alignment horizontal="left" vertical="top"/>
    </xf>
    <xf numFmtId="0" fontId="18" fillId="0" borderId="13" xfId="0" applyFont="1" applyFill="1" applyBorder="1" applyAlignment="1">
      <alignment horizontal="center" vertical="top"/>
    </xf>
    <xf numFmtId="0" fontId="18" fillId="0" borderId="11" xfId="0" applyFont="1" applyFill="1" applyBorder="1" applyAlignment="1">
      <alignment horizontal="left" vertical="top"/>
    </xf>
    <xf numFmtId="0" fontId="18" fillId="0" borderId="11" xfId="0" applyFont="1" applyFill="1" applyBorder="1" applyAlignment="1">
      <alignment horizontal="center" vertical="top"/>
    </xf>
    <xf numFmtId="0" fontId="3" fillId="0" borderId="13" xfId="0" applyFont="1" applyFill="1" applyBorder="1" applyAlignment="1">
      <alignment horizontal="center" vertical="top"/>
    </xf>
    <xf numFmtId="0" fontId="0" fillId="0" borderId="13" xfId="0" applyFill="1" applyBorder="1" applyAlignment="1">
      <alignment horizontal="center" vertical="top"/>
    </xf>
    <xf numFmtId="0" fontId="24" fillId="2" borderId="18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left" vertical="top"/>
    </xf>
    <xf numFmtId="0" fontId="3" fillId="2" borderId="13" xfId="0" applyFont="1" applyFill="1" applyBorder="1" applyAlignment="1">
      <alignment horizontal="left" vertical="top"/>
    </xf>
    <xf numFmtId="0" fontId="18" fillId="2" borderId="13" xfId="0" applyFont="1" applyFill="1" applyBorder="1" applyAlignment="1">
      <alignment horizontal="center" vertical="top"/>
    </xf>
    <xf numFmtId="164" fontId="23" fillId="2" borderId="14" xfId="0" applyNumberFormat="1" applyFont="1" applyFill="1" applyBorder="1" applyAlignment="1">
      <alignment horizontal="center" vertical="center"/>
    </xf>
    <xf numFmtId="164" fontId="23" fillId="2" borderId="16" xfId="0" applyNumberFormat="1" applyFont="1" applyFill="1" applyBorder="1" applyAlignment="1">
      <alignment horizontal="center" vertical="center"/>
    </xf>
    <xf numFmtId="164" fontId="23" fillId="2" borderId="19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8" fillId="0" borderId="43" xfId="0" applyFont="1" applyFill="1" applyBorder="1" applyAlignment="1">
      <alignment horizontal="left" vertical="center" wrapText="1"/>
    </xf>
    <xf numFmtId="0" fontId="18" fillId="0" borderId="20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left" vertical="top" wrapText="1"/>
    </xf>
    <xf numFmtId="0" fontId="18" fillId="0" borderId="6" xfId="0" applyFont="1" applyFill="1" applyBorder="1" applyAlignment="1">
      <alignment horizontal="left" vertical="top" wrapText="1"/>
    </xf>
    <xf numFmtId="0" fontId="17" fillId="0" borderId="34" xfId="0" applyFont="1" applyFill="1" applyBorder="1" applyAlignment="1">
      <alignment horizontal="center" vertical="center" wrapText="1"/>
    </xf>
    <xf numFmtId="0" fontId="18" fillId="0" borderId="45" xfId="0" applyFont="1" applyFill="1" applyBorder="1" applyAlignment="1">
      <alignment horizontal="center" vertical="center" wrapText="1"/>
    </xf>
    <xf numFmtId="0" fontId="18" fillId="0" borderId="46" xfId="0" applyFont="1" applyFill="1" applyBorder="1" applyAlignment="1">
      <alignment horizontal="center" vertical="center" wrapText="1"/>
    </xf>
    <xf numFmtId="0" fontId="18" fillId="0" borderId="44" xfId="0" applyFont="1" applyFill="1" applyBorder="1" applyAlignment="1">
      <alignment horizontal="center" vertical="center" wrapText="1"/>
    </xf>
    <xf numFmtId="0" fontId="18" fillId="2" borderId="38" xfId="0" applyFont="1" applyFill="1" applyBorder="1" applyAlignment="1">
      <alignment horizontal="center" vertical="center" wrapText="1"/>
    </xf>
    <xf numFmtId="0" fontId="18" fillId="2" borderId="44" xfId="0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/>
    </xf>
    <xf numFmtId="0" fontId="18" fillId="2" borderId="47" xfId="0" applyFont="1" applyFill="1" applyBorder="1" applyAlignment="1">
      <alignment vertical="center"/>
    </xf>
    <xf numFmtId="0" fontId="18" fillId="0" borderId="47" xfId="0" applyFont="1" applyFill="1" applyBorder="1" applyAlignment="1">
      <alignment horizontal="left" vertical="center"/>
    </xf>
    <xf numFmtId="0" fontId="18" fillId="0" borderId="43" xfId="0" applyFont="1" applyFill="1" applyBorder="1" applyAlignment="1">
      <alignment horizontal="left" vertical="center"/>
    </xf>
    <xf numFmtId="0" fontId="18" fillId="0" borderId="47" xfId="0" applyFont="1" applyFill="1" applyBorder="1" applyAlignment="1">
      <alignment horizontal="left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8" fillId="0" borderId="43" xfId="0" applyFont="1" applyFill="1" applyBorder="1" applyAlignment="1">
      <alignment vertical="center" wrapText="1"/>
    </xf>
    <xf numFmtId="0" fontId="0" fillId="0" borderId="18" xfId="0" applyFill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18" fillId="0" borderId="18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18" fillId="0" borderId="11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left" vertical="center"/>
    </xf>
    <xf numFmtId="0" fontId="18" fillId="2" borderId="29" xfId="0" applyFont="1" applyFill="1" applyBorder="1" applyAlignment="1">
      <alignment horizontal="left" vertical="center"/>
    </xf>
    <xf numFmtId="164" fontId="23" fillId="2" borderId="36" xfId="0" applyNumberFormat="1" applyFont="1" applyFill="1" applyBorder="1" applyAlignment="1">
      <alignment horizontal="center" vertical="center"/>
    </xf>
    <xf numFmtId="164" fontId="23" fillId="0" borderId="36" xfId="0" applyNumberFormat="1" applyFont="1" applyFill="1" applyBorder="1" applyAlignment="1">
      <alignment horizontal="center" vertical="center"/>
    </xf>
    <xf numFmtId="2" fontId="23" fillId="0" borderId="36" xfId="0" applyNumberFormat="1" applyFont="1" applyFill="1" applyBorder="1" applyAlignment="1">
      <alignment vertical="center"/>
    </xf>
    <xf numFmtId="0" fontId="18" fillId="2" borderId="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64" fontId="23" fillId="0" borderId="36" xfId="0" applyNumberFormat="1" applyFont="1" applyFill="1" applyBorder="1" applyAlignment="1">
      <alignment vertical="center"/>
    </xf>
    <xf numFmtId="164" fontId="23" fillId="2" borderId="21" xfId="0" applyNumberFormat="1" applyFont="1" applyFill="1" applyBorder="1" applyAlignment="1">
      <alignment vertical="center"/>
    </xf>
    <xf numFmtId="164" fontId="23" fillId="2" borderId="22" xfId="0" applyNumberFormat="1" applyFont="1" applyFill="1" applyBorder="1" applyAlignment="1">
      <alignment vertical="center"/>
    </xf>
    <xf numFmtId="164" fontId="23" fillId="2" borderId="23" xfId="0" applyNumberFormat="1" applyFont="1" applyFill="1" applyBorder="1" applyAlignment="1">
      <alignment vertical="center"/>
    </xf>
    <xf numFmtId="0" fontId="23" fillId="2" borderId="22" xfId="0" applyFont="1" applyFill="1" applyBorder="1" applyAlignment="1">
      <alignment vertical="center"/>
    </xf>
    <xf numFmtId="0" fontId="23" fillId="2" borderId="23" xfId="0" applyFont="1" applyFill="1" applyBorder="1" applyAlignment="1">
      <alignment vertical="center"/>
    </xf>
    <xf numFmtId="2" fontId="23" fillId="0" borderId="21" xfId="0" applyNumberFormat="1" applyFont="1" applyFill="1" applyBorder="1" applyAlignment="1">
      <alignment vertical="center"/>
    </xf>
    <xf numFmtId="2" fontId="23" fillId="0" borderId="22" xfId="0" applyNumberFormat="1" applyFont="1" applyFill="1" applyBorder="1" applyAlignment="1">
      <alignment vertical="center"/>
    </xf>
    <xf numFmtId="2" fontId="23" fillId="0" borderId="23" xfId="0" applyNumberFormat="1" applyFont="1" applyFill="1" applyBorder="1" applyAlignment="1">
      <alignment vertical="center"/>
    </xf>
    <xf numFmtId="0" fontId="23" fillId="0" borderId="21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/>
    </xf>
    <xf numFmtId="0" fontId="23" fillId="0" borderId="23" xfId="0" applyFont="1" applyFill="1" applyBorder="1" applyAlignment="1">
      <alignment horizontal="left" vertical="center"/>
    </xf>
    <xf numFmtId="0" fontId="18" fillId="2" borderId="48" xfId="0" applyFont="1" applyFill="1" applyBorder="1" applyAlignment="1">
      <alignment horizontal="center" vertical="center" wrapText="1"/>
    </xf>
    <xf numFmtId="0" fontId="18" fillId="2" borderId="38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 wrapText="1"/>
    </xf>
    <xf numFmtId="0" fontId="8" fillId="2" borderId="35" xfId="0" applyFont="1" applyFill="1" applyBorder="1" applyAlignment="1">
      <alignment horizontal="left" vertical="center"/>
    </xf>
    <xf numFmtId="0" fontId="18" fillId="0" borderId="38" xfId="0" applyFont="1" applyFill="1" applyBorder="1" applyAlignment="1">
      <alignment horizontal="left" vertical="center"/>
    </xf>
    <xf numFmtId="0" fontId="18" fillId="0" borderId="38" xfId="0" applyFont="1" applyFill="1" applyBorder="1" applyAlignment="1">
      <alignment horizontal="left" vertical="center" wrapText="1"/>
    </xf>
    <xf numFmtId="0" fontId="18" fillId="2" borderId="15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3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/>
    </xf>
    <xf numFmtId="164" fontId="23" fillId="2" borderId="14" xfId="0" applyNumberFormat="1" applyFont="1" applyFill="1" applyBorder="1" applyAlignment="1">
      <alignment horizontal="center" vertical="center"/>
    </xf>
    <xf numFmtId="164" fontId="23" fillId="2" borderId="16" xfId="0" applyNumberFormat="1" applyFont="1" applyFill="1" applyBorder="1" applyAlignment="1">
      <alignment horizontal="center" vertical="center"/>
    </xf>
    <xf numFmtId="164" fontId="23" fillId="2" borderId="19" xfId="0" applyNumberFormat="1" applyFont="1" applyFill="1" applyBorder="1" applyAlignment="1">
      <alignment horizontal="center" vertical="center"/>
    </xf>
    <xf numFmtId="164" fontId="18" fillId="0" borderId="7" xfId="0" applyNumberFormat="1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164" fontId="9" fillId="0" borderId="14" xfId="0" applyNumberFormat="1" applyFont="1" applyFill="1" applyBorder="1" applyAlignment="1">
      <alignment horizontal="center" vertical="center" wrapText="1"/>
    </xf>
    <xf numFmtId="164" fontId="9" fillId="0" borderId="16" xfId="0" applyNumberFormat="1" applyFont="1" applyFill="1" applyBorder="1" applyAlignment="1">
      <alignment horizontal="center" vertical="center" wrapText="1"/>
    </xf>
    <xf numFmtId="164" fontId="9" fillId="0" borderId="19" xfId="0" applyNumberFormat="1" applyFont="1" applyFill="1" applyBorder="1" applyAlignment="1">
      <alignment horizontal="center" vertical="center" wrapText="1"/>
    </xf>
    <xf numFmtId="164" fontId="18" fillId="0" borderId="14" xfId="0" applyNumberFormat="1" applyFont="1" applyFill="1" applyBorder="1" applyAlignment="1">
      <alignment horizontal="center" vertical="center"/>
    </xf>
    <xf numFmtId="164" fontId="18" fillId="0" borderId="16" xfId="0" applyNumberFormat="1" applyFont="1" applyFill="1" applyBorder="1" applyAlignment="1">
      <alignment horizontal="center" vertical="center"/>
    </xf>
    <xf numFmtId="164" fontId="18" fillId="0" borderId="19" xfId="0" applyNumberFormat="1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164" fontId="18" fillId="2" borderId="14" xfId="0" applyNumberFormat="1" applyFont="1" applyFill="1" applyBorder="1" applyAlignment="1">
      <alignment horizontal="center" vertical="center"/>
    </xf>
    <xf numFmtId="164" fontId="18" fillId="2" borderId="16" xfId="0" applyNumberFormat="1" applyFont="1" applyFill="1" applyBorder="1" applyAlignment="1">
      <alignment horizontal="center" vertical="center"/>
    </xf>
    <xf numFmtId="164" fontId="18" fillId="2" borderId="19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top"/>
    </xf>
    <xf numFmtId="0" fontId="18" fillId="2" borderId="15" xfId="0" applyFont="1" applyFill="1" applyBorder="1" applyAlignment="1">
      <alignment horizontal="center" vertical="top"/>
    </xf>
    <xf numFmtId="0" fontId="18" fillId="2" borderId="17" xfId="0" applyFont="1" applyFill="1" applyBorder="1" applyAlignment="1">
      <alignment horizontal="center" vertical="top"/>
    </xf>
    <xf numFmtId="164" fontId="23" fillId="2" borderId="21" xfId="0" applyNumberFormat="1" applyFont="1" applyFill="1" applyBorder="1" applyAlignment="1">
      <alignment horizontal="center" vertical="center"/>
    </xf>
    <xf numFmtId="164" fontId="23" fillId="2" borderId="22" xfId="0" applyNumberFormat="1" applyFont="1" applyFill="1" applyBorder="1" applyAlignment="1">
      <alignment horizontal="center" vertical="center"/>
    </xf>
    <xf numFmtId="164" fontId="23" fillId="2" borderId="41" xfId="0" applyNumberFormat="1" applyFont="1" applyFill="1" applyBorder="1" applyAlignment="1">
      <alignment horizontal="center" vertical="center"/>
    </xf>
    <xf numFmtId="164" fontId="23" fillId="2" borderId="23" xfId="0" applyNumberFormat="1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left" vertical="center" wrapText="1"/>
    </xf>
    <xf numFmtId="0" fontId="18" fillId="0" borderId="42" xfId="0" applyFont="1" applyFill="1" applyBorder="1" applyAlignment="1">
      <alignment horizontal="left" vertical="center" wrapText="1"/>
    </xf>
    <xf numFmtId="164" fontId="17" fillId="0" borderId="16" xfId="0" applyNumberFormat="1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164" fontId="23" fillId="0" borderId="14" xfId="0" applyNumberFormat="1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4" fontId="23" fillId="2" borderId="40" xfId="0" applyNumberFormat="1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164" fontId="4" fillId="0" borderId="14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/>
    </xf>
    <xf numFmtId="164" fontId="5" fillId="2" borderId="16" xfId="0" applyNumberFormat="1" applyFont="1" applyFill="1" applyBorder="1" applyAlignment="1">
      <alignment horizontal="center" vertical="center"/>
    </xf>
    <xf numFmtId="164" fontId="5" fillId="2" borderId="19" xfId="0" applyNumberFormat="1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>
      <alignment horizontal="center" vertical="center"/>
    </xf>
    <xf numFmtId="164" fontId="5" fillId="0" borderId="16" xfId="0" applyNumberFormat="1" applyFont="1" applyFill="1" applyBorder="1" applyAlignment="1">
      <alignment horizontal="center" vertical="center"/>
    </xf>
    <xf numFmtId="164" fontId="5" fillId="0" borderId="19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24" xfId="0" applyFont="1" applyFill="1" applyBorder="1" applyAlignment="1">
      <alignment horizontal="left" vertical="center" wrapText="1"/>
    </xf>
    <xf numFmtId="164" fontId="23" fillId="2" borderId="16" xfId="0" applyNumberFormat="1" applyFont="1" applyFill="1" applyBorder="1" applyAlignment="1">
      <alignment horizontal="center" vertical="center" wrapText="1"/>
    </xf>
    <xf numFmtId="164" fontId="23" fillId="0" borderId="16" xfId="0" applyNumberFormat="1" applyFont="1" applyFill="1" applyBorder="1" applyAlignment="1">
      <alignment horizontal="center" vertical="center"/>
    </xf>
    <xf numFmtId="164" fontId="23" fillId="0" borderId="19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2" fontId="23" fillId="2" borderId="14" xfId="0" applyNumberFormat="1" applyFont="1" applyFill="1" applyBorder="1" applyAlignment="1">
      <alignment horizontal="center" vertical="center"/>
    </xf>
    <xf numFmtId="2" fontId="23" fillId="2" borderId="16" xfId="0" applyNumberFormat="1" applyFont="1" applyFill="1" applyBorder="1" applyAlignment="1">
      <alignment horizontal="center" vertical="center"/>
    </xf>
    <xf numFmtId="2" fontId="23" fillId="2" borderId="19" xfId="0" applyNumberFormat="1" applyFont="1" applyFill="1" applyBorder="1" applyAlignment="1">
      <alignment horizontal="center" vertical="center"/>
    </xf>
    <xf numFmtId="2" fontId="18" fillId="2" borderId="14" xfId="0" applyNumberFormat="1" applyFont="1" applyFill="1" applyBorder="1" applyAlignment="1">
      <alignment horizontal="center" vertical="center"/>
    </xf>
    <xf numFmtId="2" fontId="18" fillId="2" borderId="16" xfId="0" applyNumberFormat="1" applyFont="1" applyFill="1" applyBorder="1" applyAlignment="1">
      <alignment horizontal="center" vertical="center"/>
    </xf>
    <xf numFmtId="2" fontId="18" fillId="2" borderId="19" xfId="0" applyNumberFormat="1" applyFont="1" applyFill="1" applyBorder="1" applyAlignment="1">
      <alignment horizontal="center" vertical="center"/>
    </xf>
    <xf numFmtId="2" fontId="23" fillId="2" borderId="14" xfId="0" applyNumberFormat="1" applyFont="1" applyFill="1" applyBorder="1" applyAlignment="1">
      <alignment horizontal="center" vertical="center" wrapText="1"/>
    </xf>
    <xf numFmtId="2" fontId="23" fillId="2" borderId="16" xfId="0" applyNumberFormat="1" applyFont="1" applyFill="1" applyBorder="1" applyAlignment="1">
      <alignment horizontal="center" vertical="center" wrapText="1"/>
    </xf>
    <xf numFmtId="2" fontId="23" fillId="2" borderId="19" xfId="0" applyNumberFormat="1" applyFont="1" applyFill="1" applyBorder="1" applyAlignment="1">
      <alignment horizontal="center" vertical="center" wrapText="1"/>
    </xf>
    <xf numFmtId="2" fontId="18" fillId="0" borderId="14" xfId="0" applyNumberFormat="1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horizontal="center" vertical="center"/>
    </xf>
    <xf numFmtId="0" fontId="23" fillId="2" borderId="23" xfId="0" applyFont="1" applyFill="1" applyBorder="1" applyAlignment="1">
      <alignment horizontal="center" vertical="center"/>
    </xf>
    <xf numFmtId="0" fontId="18" fillId="4" borderId="35" xfId="0" applyFont="1" applyFill="1" applyBorder="1" applyAlignment="1">
      <alignment horizontal="center" vertical="center"/>
    </xf>
  </cellXfs>
  <cellStyles count="2">
    <cellStyle name="Normal" xfId="0" builtinId="0"/>
    <cellStyle name="Normal_Sheet1_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Q679"/>
  <sheetViews>
    <sheetView workbookViewId="0">
      <selection activeCell="E685" activeCellId="1" sqref="E691 E685"/>
    </sheetView>
  </sheetViews>
  <sheetFormatPr defaultRowHeight="12.75" x14ac:dyDescent="0.2"/>
  <cols>
    <col min="4" max="4" width="37.1640625" customWidth="1"/>
    <col min="5" max="5" width="40" customWidth="1"/>
    <col min="7" max="7" width="12" customWidth="1"/>
    <col min="9" max="10" width="9.33203125" style="14"/>
    <col min="12" max="12" width="9.33203125" style="14"/>
    <col min="14" max="14" width="9.33203125" style="14"/>
    <col min="17" max="17" width="9.33203125" style="14"/>
  </cols>
  <sheetData>
    <row r="2" spans="2:17" ht="13.5" thickBot="1" x14ac:dyDescent="0.25"/>
    <row r="3" spans="2:17" ht="40.5" x14ac:dyDescent="0.2">
      <c r="B3" s="26" t="s">
        <v>323</v>
      </c>
      <c r="C3" s="3" t="s">
        <v>1</v>
      </c>
      <c r="D3" s="4" t="s">
        <v>2</v>
      </c>
      <c r="E3" s="5" t="s">
        <v>3</v>
      </c>
      <c r="F3" s="3" t="s">
        <v>4</v>
      </c>
      <c r="G3" s="3" t="s">
        <v>5</v>
      </c>
      <c r="H3" s="3" t="s">
        <v>6</v>
      </c>
      <c r="I3" s="6" t="s">
        <v>7</v>
      </c>
      <c r="J3" s="7" t="s">
        <v>8</v>
      </c>
      <c r="K3" s="26" t="s">
        <v>324</v>
      </c>
      <c r="L3" s="139" t="s">
        <v>325</v>
      </c>
      <c r="N3" s="139" t="s">
        <v>326</v>
      </c>
      <c r="Q3" s="139" t="s">
        <v>327</v>
      </c>
    </row>
    <row r="4" spans="2:17" ht="12.75" hidden="1" customHeight="1" x14ac:dyDescent="0.2">
      <c r="B4" s="26">
        <v>1</v>
      </c>
      <c r="C4" s="26" t="s">
        <v>328</v>
      </c>
      <c r="D4" s="140" t="s">
        <v>167</v>
      </c>
      <c r="E4" s="140" t="s">
        <v>330</v>
      </c>
      <c r="F4" s="140" t="s">
        <v>329</v>
      </c>
      <c r="G4" s="140" t="s">
        <v>331</v>
      </c>
      <c r="H4" s="141">
        <v>3</v>
      </c>
      <c r="I4" s="142"/>
      <c r="J4" s="141">
        <v>0</v>
      </c>
      <c r="K4" s="26" t="s">
        <v>332</v>
      </c>
      <c r="L4" s="139" t="s">
        <v>333</v>
      </c>
      <c r="N4" s="139">
        <v>6</v>
      </c>
      <c r="Q4" s="139">
        <v>999</v>
      </c>
    </row>
    <row r="5" spans="2:17" ht="12.75" hidden="1" customHeight="1" x14ac:dyDescent="0.2">
      <c r="B5" s="26">
        <v>2</v>
      </c>
      <c r="C5" s="26" t="s">
        <v>328</v>
      </c>
      <c r="D5" s="26" t="s">
        <v>163</v>
      </c>
      <c r="E5" s="26" t="s">
        <v>335</v>
      </c>
      <c r="F5" s="26" t="s">
        <v>334</v>
      </c>
      <c r="G5" s="26" t="s">
        <v>331</v>
      </c>
      <c r="H5" s="139">
        <v>3</v>
      </c>
      <c r="I5" s="14">
        <v>2</v>
      </c>
      <c r="J5" s="139">
        <v>65</v>
      </c>
      <c r="K5" s="26" t="s">
        <v>332</v>
      </c>
      <c r="L5" s="139" t="s">
        <v>336</v>
      </c>
      <c r="N5" s="139">
        <v>6</v>
      </c>
      <c r="Q5" s="139">
        <v>999</v>
      </c>
    </row>
    <row r="6" spans="2:17" ht="12.75" hidden="1" customHeight="1" x14ac:dyDescent="0.2">
      <c r="B6" s="26"/>
      <c r="C6" s="26"/>
      <c r="D6" s="26" t="s">
        <v>164</v>
      </c>
      <c r="E6" s="26" t="s">
        <v>335</v>
      </c>
      <c r="F6" s="26" t="s">
        <v>334</v>
      </c>
      <c r="G6" s="26" t="s">
        <v>331</v>
      </c>
      <c r="H6" s="139">
        <v>3</v>
      </c>
      <c r="I6" s="14">
        <v>2</v>
      </c>
      <c r="J6" s="139">
        <v>65</v>
      </c>
      <c r="K6" s="26"/>
      <c r="L6" s="139"/>
      <c r="N6" s="139"/>
      <c r="Q6" s="139"/>
    </row>
    <row r="7" spans="2:17" ht="12.75" hidden="1" customHeight="1" x14ac:dyDescent="0.2">
      <c r="B7" s="26">
        <v>3</v>
      </c>
      <c r="C7" s="26" t="s">
        <v>328</v>
      </c>
      <c r="D7" s="26" t="s">
        <v>124</v>
      </c>
      <c r="E7" s="26" t="s">
        <v>338</v>
      </c>
      <c r="F7" s="26" t="s">
        <v>337</v>
      </c>
      <c r="G7" s="26" t="s">
        <v>339</v>
      </c>
      <c r="H7" s="139">
        <v>3</v>
      </c>
      <c r="I7" s="14">
        <v>3</v>
      </c>
      <c r="J7" s="139">
        <v>4</v>
      </c>
      <c r="K7" s="26" t="s">
        <v>332</v>
      </c>
      <c r="L7" s="139" t="s">
        <v>336</v>
      </c>
      <c r="N7" s="139">
        <v>2</v>
      </c>
      <c r="Q7" s="139">
        <v>999</v>
      </c>
    </row>
    <row r="8" spans="2:17" ht="12.75" hidden="1" customHeight="1" x14ac:dyDescent="0.2">
      <c r="B8" s="26"/>
      <c r="C8" s="26"/>
      <c r="D8" s="26" t="s">
        <v>163</v>
      </c>
      <c r="E8" s="26" t="s">
        <v>338</v>
      </c>
      <c r="F8" s="26" t="s">
        <v>337</v>
      </c>
      <c r="G8" s="26" t="s">
        <v>339</v>
      </c>
      <c r="H8" s="139">
        <v>3</v>
      </c>
      <c r="I8" s="14">
        <v>3</v>
      </c>
      <c r="J8" s="139">
        <v>4</v>
      </c>
      <c r="K8" s="26"/>
      <c r="L8" s="139"/>
      <c r="N8" s="139"/>
      <c r="Q8" s="139"/>
    </row>
    <row r="9" spans="2:17" ht="12.75" hidden="1" customHeight="1" x14ac:dyDescent="0.2">
      <c r="B9" s="26"/>
      <c r="C9" s="26"/>
      <c r="D9" s="26" t="s">
        <v>84</v>
      </c>
      <c r="E9" s="26" t="s">
        <v>338</v>
      </c>
      <c r="F9" s="26" t="s">
        <v>337</v>
      </c>
      <c r="G9" s="26" t="s">
        <v>339</v>
      </c>
      <c r="H9" s="139">
        <v>3</v>
      </c>
      <c r="I9" s="14">
        <v>3</v>
      </c>
      <c r="J9" s="139">
        <v>4</v>
      </c>
      <c r="K9" s="26"/>
      <c r="L9" s="139"/>
      <c r="N9" s="139"/>
      <c r="Q9" s="139"/>
    </row>
    <row r="10" spans="2:17" ht="12.75" hidden="1" customHeight="1" x14ac:dyDescent="0.2">
      <c r="B10" s="26">
        <v>4</v>
      </c>
      <c r="C10" s="26" t="s">
        <v>328</v>
      </c>
      <c r="D10" s="26" t="s">
        <v>125</v>
      </c>
      <c r="E10" s="26" t="s">
        <v>44</v>
      </c>
      <c r="F10" s="26" t="s">
        <v>340</v>
      </c>
      <c r="G10" s="26" t="s">
        <v>339</v>
      </c>
      <c r="H10" s="139">
        <v>3</v>
      </c>
      <c r="I10" s="14">
        <v>2</v>
      </c>
      <c r="J10" s="139">
        <v>4</v>
      </c>
      <c r="K10" s="26" t="s">
        <v>332</v>
      </c>
      <c r="L10" s="139" t="s">
        <v>336</v>
      </c>
      <c r="N10" s="139">
        <v>2</v>
      </c>
      <c r="Q10" s="139">
        <v>999</v>
      </c>
    </row>
    <row r="11" spans="2:17" ht="12.75" hidden="1" customHeight="1" x14ac:dyDescent="0.2">
      <c r="B11" s="26"/>
      <c r="C11" s="26"/>
      <c r="D11" s="26" t="s">
        <v>97</v>
      </c>
      <c r="E11" s="26" t="s">
        <v>44</v>
      </c>
      <c r="F11" s="26" t="s">
        <v>340</v>
      </c>
      <c r="G11" s="26" t="s">
        <v>339</v>
      </c>
      <c r="H11" s="139">
        <v>3</v>
      </c>
      <c r="I11" s="14">
        <v>2</v>
      </c>
      <c r="J11" s="139">
        <v>4</v>
      </c>
      <c r="K11" s="26"/>
      <c r="L11" s="139"/>
      <c r="N11" s="139"/>
      <c r="Q11" s="139"/>
    </row>
    <row r="12" spans="2:17" ht="12.75" hidden="1" customHeight="1" x14ac:dyDescent="0.2">
      <c r="B12" s="26">
        <v>5</v>
      </c>
      <c r="C12" s="26" t="s">
        <v>328</v>
      </c>
      <c r="D12" s="26" t="s">
        <v>162</v>
      </c>
      <c r="E12" s="26" t="s">
        <v>342</v>
      </c>
      <c r="F12" s="26" t="s">
        <v>341</v>
      </c>
      <c r="G12" s="26" t="s">
        <v>339</v>
      </c>
      <c r="H12" s="139">
        <v>3</v>
      </c>
      <c r="I12" s="14">
        <v>2</v>
      </c>
      <c r="J12" s="139">
        <v>4</v>
      </c>
      <c r="K12" s="26" t="s">
        <v>332</v>
      </c>
      <c r="L12" s="139" t="s">
        <v>336</v>
      </c>
      <c r="N12" s="139">
        <v>2</v>
      </c>
      <c r="Q12" s="139">
        <v>999</v>
      </c>
    </row>
    <row r="13" spans="2:17" ht="12.75" hidden="1" customHeight="1" x14ac:dyDescent="0.2">
      <c r="B13" s="26"/>
      <c r="C13" s="26"/>
      <c r="D13" s="26" t="s">
        <v>88</v>
      </c>
      <c r="E13" s="26" t="s">
        <v>342</v>
      </c>
      <c r="F13" s="26" t="s">
        <v>341</v>
      </c>
      <c r="G13" s="26" t="s">
        <v>339</v>
      </c>
      <c r="H13" s="139">
        <v>3</v>
      </c>
      <c r="I13" s="14">
        <v>2</v>
      </c>
      <c r="J13" s="139">
        <v>4</v>
      </c>
      <c r="K13" s="26"/>
      <c r="L13" s="139"/>
      <c r="N13" s="139"/>
      <c r="Q13" s="139"/>
    </row>
    <row r="14" spans="2:17" ht="12.75" hidden="1" customHeight="1" x14ac:dyDescent="0.2">
      <c r="B14" s="26">
        <v>6</v>
      </c>
      <c r="C14" s="26" t="s">
        <v>328</v>
      </c>
      <c r="D14" s="26" t="s">
        <v>345</v>
      </c>
      <c r="E14" s="26" t="s">
        <v>50</v>
      </c>
      <c r="F14" s="26" t="s">
        <v>343</v>
      </c>
      <c r="G14" s="26" t="s">
        <v>344</v>
      </c>
      <c r="H14" s="139">
        <v>3</v>
      </c>
      <c r="I14" s="14">
        <v>2</v>
      </c>
      <c r="J14" s="139">
        <v>2</v>
      </c>
      <c r="K14" s="26" t="s">
        <v>332</v>
      </c>
      <c r="L14" s="139" t="s">
        <v>336</v>
      </c>
      <c r="N14" s="139">
        <v>4</v>
      </c>
      <c r="Q14" s="139">
        <v>60</v>
      </c>
    </row>
    <row r="15" spans="2:17" ht="12.75" hidden="1" customHeight="1" x14ac:dyDescent="0.2">
      <c r="B15" s="26"/>
      <c r="C15" s="26"/>
      <c r="D15" s="26" t="s">
        <v>176</v>
      </c>
      <c r="E15" s="26" t="s">
        <v>50</v>
      </c>
      <c r="F15" s="26" t="s">
        <v>343</v>
      </c>
      <c r="G15" s="26" t="s">
        <v>344</v>
      </c>
      <c r="H15" s="139">
        <v>3</v>
      </c>
      <c r="I15" s="14">
        <v>2</v>
      </c>
      <c r="J15" s="139">
        <v>2</v>
      </c>
      <c r="K15" s="26"/>
      <c r="L15" s="139"/>
      <c r="N15" s="139"/>
      <c r="Q15" s="139"/>
    </row>
    <row r="16" spans="2:17" ht="12.75" hidden="1" customHeight="1" x14ac:dyDescent="0.2">
      <c r="B16" s="26">
        <v>7</v>
      </c>
      <c r="C16" s="26" t="s">
        <v>328</v>
      </c>
      <c r="D16" s="26" t="s">
        <v>345</v>
      </c>
      <c r="E16" s="26" t="s">
        <v>346</v>
      </c>
      <c r="F16" s="26" t="s">
        <v>19</v>
      </c>
      <c r="G16" s="26" t="s">
        <v>347</v>
      </c>
      <c r="H16" s="139">
        <v>3</v>
      </c>
      <c r="I16" s="14">
        <v>2</v>
      </c>
      <c r="J16" s="139">
        <v>54</v>
      </c>
      <c r="K16" s="26" t="s">
        <v>332</v>
      </c>
      <c r="L16" s="139" t="s">
        <v>336</v>
      </c>
      <c r="N16" s="139">
        <v>2</v>
      </c>
      <c r="Q16" s="139">
        <v>60</v>
      </c>
    </row>
    <row r="17" spans="2:17" ht="12.75" hidden="1" customHeight="1" x14ac:dyDescent="0.2">
      <c r="B17" s="26"/>
      <c r="C17" s="26"/>
      <c r="D17" s="26" t="s">
        <v>171</v>
      </c>
      <c r="E17" s="26" t="s">
        <v>346</v>
      </c>
      <c r="F17" s="26" t="s">
        <v>19</v>
      </c>
      <c r="G17" s="26" t="s">
        <v>347</v>
      </c>
      <c r="H17" s="139">
        <v>3</v>
      </c>
      <c r="I17" s="14">
        <v>2</v>
      </c>
      <c r="J17" s="139">
        <v>54</v>
      </c>
      <c r="K17" s="26"/>
      <c r="L17" s="139"/>
      <c r="N17" s="139"/>
      <c r="Q17" s="139"/>
    </row>
    <row r="18" spans="2:17" ht="12.75" hidden="1" customHeight="1" x14ac:dyDescent="0.2">
      <c r="B18" s="26">
        <v>8</v>
      </c>
      <c r="C18" s="26" t="s">
        <v>328</v>
      </c>
      <c r="D18" s="26" t="s">
        <v>345</v>
      </c>
      <c r="E18" s="26" t="s">
        <v>346</v>
      </c>
      <c r="F18" s="26" t="s">
        <v>19</v>
      </c>
      <c r="G18" s="26" t="s">
        <v>348</v>
      </c>
      <c r="H18" s="139">
        <v>3</v>
      </c>
      <c r="I18" s="14">
        <v>2</v>
      </c>
      <c r="J18" s="139">
        <v>53</v>
      </c>
      <c r="K18" s="26" t="s">
        <v>332</v>
      </c>
      <c r="L18" s="139" t="s">
        <v>336</v>
      </c>
      <c r="N18" s="139">
        <v>2</v>
      </c>
      <c r="Q18" s="139">
        <v>60</v>
      </c>
    </row>
    <row r="19" spans="2:17" ht="12.75" hidden="1" customHeight="1" x14ac:dyDescent="0.2">
      <c r="B19" s="26"/>
      <c r="C19" s="26"/>
      <c r="D19" s="26" t="s">
        <v>171</v>
      </c>
      <c r="E19" s="26" t="s">
        <v>346</v>
      </c>
      <c r="F19" s="26" t="s">
        <v>19</v>
      </c>
      <c r="G19" s="26" t="s">
        <v>348</v>
      </c>
      <c r="H19" s="139">
        <v>3</v>
      </c>
      <c r="I19" s="14">
        <v>2</v>
      </c>
      <c r="J19" s="139">
        <v>53</v>
      </c>
      <c r="K19" s="26"/>
      <c r="L19" s="139"/>
      <c r="N19" s="139"/>
      <c r="Q19" s="139"/>
    </row>
    <row r="20" spans="2:17" ht="12.75" hidden="1" customHeight="1" x14ac:dyDescent="0.2">
      <c r="B20" s="26">
        <v>9</v>
      </c>
      <c r="C20" s="26" t="s">
        <v>328</v>
      </c>
      <c r="D20" s="26" t="s">
        <v>178</v>
      </c>
      <c r="E20" s="26" t="s">
        <v>350</v>
      </c>
      <c r="F20" s="26" t="s">
        <v>349</v>
      </c>
      <c r="G20" s="26" t="s">
        <v>331</v>
      </c>
      <c r="H20" s="139">
        <v>3</v>
      </c>
      <c r="I20" s="14">
        <v>1</v>
      </c>
      <c r="J20" s="139">
        <v>26</v>
      </c>
      <c r="K20" s="26" t="s">
        <v>332</v>
      </c>
      <c r="L20" s="139" t="s">
        <v>336</v>
      </c>
      <c r="N20" s="139">
        <v>6</v>
      </c>
      <c r="Q20" s="139">
        <v>999</v>
      </c>
    </row>
    <row r="21" spans="2:17" ht="12.75" hidden="1" customHeight="1" x14ac:dyDescent="0.2">
      <c r="B21" s="26">
        <v>10</v>
      </c>
      <c r="C21" s="26" t="s">
        <v>328</v>
      </c>
      <c r="D21" s="26" t="s">
        <v>148</v>
      </c>
      <c r="E21" s="26" t="s">
        <v>352</v>
      </c>
      <c r="F21" s="26" t="s">
        <v>351</v>
      </c>
      <c r="G21" s="26" t="s">
        <v>331</v>
      </c>
      <c r="H21" s="139">
        <v>3</v>
      </c>
      <c r="I21" s="14">
        <v>1</v>
      </c>
      <c r="J21" s="139">
        <v>4</v>
      </c>
      <c r="K21" s="26" t="s">
        <v>332</v>
      </c>
      <c r="L21" s="139" t="s">
        <v>333</v>
      </c>
      <c r="N21" s="139">
        <v>6</v>
      </c>
      <c r="Q21" s="139">
        <v>999</v>
      </c>
    </row>
    <row r="22" spans="2:17" ht="12.75" hidden="1" customHeight="1" x14ac:dyDescent="0.2">
      <c r="B22" s="26">
        <v>11</v>
      </c>
      <c r="C22" s="26" t="s">
        <v>328</v>
      </c>
      <c r="D22" s="26" t="s">
        <v>163</v>
      </c>
      <c r="E22" s="26" t="s">
        <v>354</v>
      </c>
      <c r="F22" s="26" t="s">
        <v>353</v>
      </c>
      <c r="G22" s="26" t="s">
        <v>331</v>
      </c>
      <c r="H22" s="139">
        <v>3</v>
      </c>
      <c r="I22" s="14">
        <v>2</v>
      </c>
      <c r="J22" s="139">
        <v>16</v>
      </c>
      <c r="K22" s="26" t="s">
        <v>332</v>
      </c>
      <c r="L22" s="139" t="s">
        <v>333</v>
      </c>
      <c r="N22" s="139">
        <v>6</v>
      </c>
      <c r="Q22" s="139">
        <v>999</v>
      </c>
    </row>
    <row r="23" spans="2:17" ht="12.75" hidden="1" customHeight="1" x14ac:dyDescent="0.2">
      <c r="B23" s="26"/>
      <c r="C23" s="26"/>
      <c r="D23" s="26" t="s">
        <v>176</v>
      </c>
      <c r="E23" s="26" t="s">
        <v>354</v>
      </c>
      <c r="F23" s="26" t="s">
        <v>353</v>
      </c>
      <c r="G23" s="26" t="s">
        <v>331</v>
      </c>
      <c r="H23" s="139">
        <v>3</v>
      </c>
      <c r="I23" s="14">
        <v>2</v>
      </c>
      <c r="J23" s="139">
        <v>16</v>
      </c>
      <c r="K23" s="26"/>
      <c r="L23" s="139"/>
      <c r="N23" s="139"/>
      <c r="Q23" s="139"/>
    </row>
    <row r="24" spans="2:17" ht="12.75" hidden="1" customHeight="1" x14ac:dyDescent="0.2">
      <c r="B24" s="26">
        <v>12</v>
      </c>
      <c r="C24" s="26" t="s">
        <v>328</v>
      </c>
      <c r="D24" s="26" t="s">
        <v>162</v>
      </c>
      <c r="E24" s="26" t="s">
        <v>356</v>
      </c>
      <c r="F24" s="26" t="s">
        <v>355</v>
      </c>
      <c r="G24" s="26" t="s">
        <v>331</v>
      </c>
      <c r="H24" s="139">
        <v>3</v>
      </c>
      <c r="I24" s="14">
        <v>2</v>
      </c>
      <c r="J24" s="139">
        <v>5</v>
      </c>
      <c r="K24" s="26" t="s">
        <v>332</v>
      </c>
      <c r="L24" s="139" t="s">
        <v>336</v>
      </c>
      <c r="N24" s="139">
        <v>6</v>
      </c>
      <c r="Q24" s="139">
        <v>999</v>
      </c>
    </row>
    <row r="25" spans="2:17" ht="12.75" hidden="1" customHeight="1" x14ac:dyDescent="0.2">
      <c r="B25" s="26"/>
      <c r="C25" s="26"/>
      <c r="D25" s="26" t="s">
        <v>176</v>
      </c>
      <c r="E25" s="26" t="s">
        <v>356</v>
      </c>
      <c r="F25" s="26" t="s">
        <v>355</v>
      </c>
      <c r="G25" s="26" t="s">
        <v>331</v>
      </c>
      <c r="H25" s="139">
        <v>3</v>
      </c>
      <c r="I25" s="14">
        <v>2</v>
      </c>
      <c r="J25" s="139">
        <v>5</v>
      </c>
      <c r="K25" s="26"/>
      <c r="L25" s="139"/>
      <c r="N25" s="139"/>
      <c r="Q25" s="139"/>
    </row>
    <row r="26" spans="2:17" ht="12.75" hidden="1" customHeight="1" x14ac:dyDescent="0.2">
      <c r="B26" s="26">
        <v>13</v>
      </c>
      <c r="C26" s="26" t="s">
        <v>328</v>
      </c>
      <c r="D26" s="26" t="s">
        <v>162</v>
      </c>
      <c r="E26" s="26" t="s">
        <v>356</v>
      </c>
      <c r="F26" s="26" t="s">
        <v>357</v>
      </c>
      <c r="G26" s="26" t="s">
        <v>344</v>
      </c>
      <c r="H26" s="139">
        <v>3</v>
      </c>
      <c r="I26" s="14">
        <v>2</v>
      </c>
      <c r="J26" s="139">
        <v>2</v>
      </c>
      <c r="K26" s="26" t="s">
        <v>332</v>
      </c>
      <c r="L26" s="139" t="s">
        <v>336</v>
      </c>
      <c r="N26" s="139">
        <v>4</v>
      </c>
      <c r="Q26" s="139">
        <v>999</v>
      </c>
    </row>
    <row r="27" spans="2:17" ht="12.75" hidden="1" customHeight="1" x14ac:dyDescent="0.2">
      <c r="B27" s="26"/>
      <c r="C27" s="26"/>
      <c r="D27" s="26" t="s">
        <v>176</v>
      </c>
      <c r="E27" s="26" t="s">
        <v>356</v>
      </c>
      <c r="F27" s="26" t="s">
        <v>357</v>
      </c>
      <c r="G27" s="26" t="s">
        <v>344</v>
      </c>
      <c r="H27" s="139">
        <v>3</v>
      </c>
      <c r="I27" s="14">
        <v>2</v>
      </c>
      <c r="J27" s="139">
        <v>2</v>
      </c>
      <c r="K27" s="26"/>
      <c r="L27" s="139"/>
      <c r="N27" s="139"/>
      <c r="Q27" s="139"/>
    </row>
    <row r="28" spans="2:17" ht="12.75" hidden="1" customHeight="1" x14ac:dyDescent="0.2">
      <c r="B28" s="26">
        <v>14</v>
      </c>
      <c r="C28" s="26" t="s">
        <v>328</v>
      </c>
      <c r="D28" s="26" t="s">
        <v>168</v>
      </c>
      <c r="E28" s="26" t="s">
        <v>52</v>
      </c>
      <c r="F28" s="26" t="s">
        <v>358</v>
      </c>
      <c r="G28" s="26" t="s">
        <v>331</v>
      </c>
      <c r="H28" s="139">
        <v>3</v>
      </c>
      <c r="I28" s="14">
        <v>2</v>
      </c>
      <c r="J28" s="139">
        <v>2</v>
      </c>
      <c r="K28" s="26" t="s">
        <v>332</v>
      </c>
      <c r="L28" s="139" t="s">
        <v>333</v>
      </c>
      <c r="N28" s="139">
        <v>6</v>
      </c>
      <c r="Q28" s="139">
        <v>999</v>
      </c>
    </row>
    <row r="29" spans="2:17" ht="12.75" hidden="1" customHeight="1" x14ac:dyDescent="0.2">
      <c r="B29" s="26"/>
      <c r="C29" s="26"/>
      <c r="D29" s="26" t="s">
        <v>169</v>
      </c>
      <c r="E29" s="26" t="s">
        <v>52</v>
      </c>
      <c r="F29" s="26" t="s">
        <v>358</v>
      </c>
      <c r="G29" s="26" t="s">
        <v>331</v>
      </c>
      <c r="H29" s="139">
        <v>3</v>
      </c>
      <c r="I29" s="14">
        <v>2</v>
      </c>
      <c r="J29" s="139">
        <v>2</v>
      </c>
      <c r="K29" s="26"/>
      <c r="L29" s="139"/>
      <c r="N29" s="139"/>
      <c r="Q29" s="139"/>
    </row>
    <row r="30" spans="2:17" ht="12.75" hidden="1" customHeight="1" x14ac:dyDescent="0.2">
      <c r="B30" s="26">
        <v>15</v>
      </c>
      <c r="C30" s="26" t="s">
        <v>328</v>
      </c>
      <c r="D30" s="148" t="s">
        <v>105</v>
      </c>
      <c r="E30" s="148" t="s">
        <v>29</v>
      </c>
      <c r="F30" s="148" t="s">
        <v>30</v>
      </c>
      <c r="G30" s="148" t="s">
        <v>331</v>
      </c>
      <c r="H30" s="149">
        <v>3</v>
      </c>
      <c r="I30" s="150"/>
      <c r="J30" s="149">
        <v>78</v>
      </c>
      <c r="K30" s="26" t="s">
        <v>332</v>
      </c>
      <c r="L30" s="139" t="s">
        <v>336</v>
      </c>
      <c r="N30" s="139">
        <v>6</v>
      </c>
      <c r="Q30" s="139">
        <v>999</v>
      </c>
    </row>
    <row r="31" spans="2:17" ht="12.75" hidden="1" customHeight="1" x14ac:dyDescent="0.2">
      <c r="B31" s="26">
        <v>16</v>
      </c>
      <c r="C31" s="26" t="s">
        <v>328</v>
      </c>
      <c r="D31" s="140"/>
      <c r="E31" s="140" t="s">
        <v>360</v>
      </c>
      <c r="F31" s="140" t="s">
        <v>359</v>
      </c>
      <c r="G31" s="140" t="s">
        <v>361</v>
      </c>
      <c r="H31" s="141">
        <v>2</v>
      </c>
      <c r="I31" s="142"/>
      <c r="J31" s="141">
        <v>4</v>
      </c>
      <c r="K31" s="26" t="s">
        <v>332</v>
      </c>
      <c r="L31" s="139" t="s">
        <v>336</v>
      </c>
      <c r="N31" s="139">
        <v>3</v>
      </c>
      <c r="Q31" s="139">
        <v>999</v>
      </c>
    </row>
    <row r="32" spans="2:17" ht="12.75" hidden="1" customHeight="1" x14ac:dyDescent="0.2">
      <c r="B32" s="26">
        <v>17</v>
      </c>
      <c r="C32" s="26" t="s">
        <v>328</v>
      </c>
      <c r="D32" s="140"/>
      <c r="E32" s="140" t="s">
        <v>363</v>
      </c>
      <c r="F32" s="140" t="s">
        <v>362</v>
      </c>
      <c r="G32" s="140" t="s">
        <v>181</v>
      </c>
      <c r="H32" s="141">
        <v>4</v>
      </c>
      <c r="I32" s="142"/>
      <c r="J32" s="141">
        <v>2</v>
      </c>
      <c r="K32" s="26" t="s">
        <v>332</v>
      </c>
      <c r="L32" s="139" t="s">
        <v>336</v>
      </c>
      <c r="N32" s="139">
        <v>7</v>
      </c>
      <c r="Q32" s="139">
        <v>999</v>
      </c>
    </row>
    <row r="33" spans="2:17" ht="12.75" hidden="1" customHeight="1" x14ac:dyDescent="0.2">
      <c r="B33" s="26">
        <v>18</v>
      </c>
      <c r="C33" s="26" t="s">
        <v>328</v>
      </c>
      <c r="D33" s="26" t="s">
        <v>165</v>
      </c>
      <c r="E33" s="26" t="s">
        <v>365</v>
      </c>
      <c r="F33" s="26" t="s">
        <v>364</v>
      </c>
      <c r="G33" s="26" t="s">
        <v>339</v>
      </c>
      <c r="H33" s="139">
        <v>3</v>
      </c>
      <c r="I33" s="14">
        <v>2</v>
      </c>
      <c r="J33" s="139">
        <v>7</v>
      </c>
      <c r="K33" s="26" t="s">
        <v>332</v>
      </c>
      <c r="L33" s="139" t="s">
        <v>333</v>
      </c>
      <c r="N33" s="139">
        <v>2</v>
      </c>
      <c r="Q33" s="139">
        <v>999</v>
      </c>
    </row>
    <row r="34" spans="2:17" ht="12.75" hidden="1" customHeight="1" x14ac:dyDescent="0.2">
      <c r="B34" s="26"/>
      <c r="C34" s="26"/>
      <c r="D34" s="26" t="s">
        <v>96</v>
      </c>
      <c r="E34" s="26" t="s">
        <v>365</v>
      </c>
      <c r="F34" s="26" t="s">
        <v>364</v>
      </c>
      <c r="G34" s="26" t="s">
        <v>339</v>
      </c>
      <c r="H34" s="139">
        <v>3</v>
      </c>
      <c r="I34" s="14">
        <v>2</v>
      </c>
      <c r="J34" s="139">
        <v>7</v>
      </c>
      <c r="K34" s="26"/>
      <c r="L34" s="139"/>
      <c r="N34" s="139"/>
      <c r="Q34" s="139"/>
    </row>
    <row r="35" spans="2:17" ht="12.75" hidden="1" customHeight="1" x14ac:dyDescent="0.2">
      <c r="B35" s="26">
        <v>19</v>
      </c>
      <c r="C35" s="26" t="s">
        <v>328</v>
      </c>
      <c r="D35" s="26" t="s">
        <v>165</v>
      </c>
      <c r="E35" s="26" t="s">
        <v>367</v>
      </c>
      <c r="F35" s="26" t="s">
        <v>366</v>
      </c>
      <c r="G35" s="26" t="s">
        <v>331</v>
      </c>
      <c r="H35" s="139">
        <v>3</v>
      </c>
      <c r="I35" s="14">
        <v>2</v>
      </c>
      <c r="J35" s="139">
        <v>1</v>
      </c>
      <c r="K35" s="26" t="s">
        <v>332</v>
      </c>
      <c r="L35" s="139" t="s">
        <v>336</v>
      </c>
      <c r="N35" s="139">
        <v>6</v>
      </c>
      <c r="Q35" s="139">
        <v>999</v>
      </c>
    </row>
    <row r="36" spans="2:17" ht="12.75" hidden="1" customHeight="1" x14ac:dyDescent="0.2">
      <c r="B36" s="26"/>
      <c r="C36" s="26"/>
      <c r="D36" s="26" t="s">
        <v>96</v>
      </c>
      <c r="E36" s="26" t="s">
        <v>367</v>
      </c>
      <c r="F36" s="26" t="s">
        <v>366</v>
      </c>
      <c r="G36" s="26" t="s">
        <v>331</v>
      </c>
      <c r="H36" s="139">
        <v>3</v>
      </c>
      <c r="I36" s="14">
        <v>2</v>
      </c>
      <c r="J36" s="139">
        <v>1</v>
      </c>
      <c r="K36" s="26"/>
      <c r="L36" s="139"/>
      <c r="N36" s="139"/>
      <c r="Q36" s="139"/>
    </row>
    <row r="37" spans="2:17" ht="12.75" hidden="1" customHeight="1" x14ac:dyDescent="0.2">
      <c r="B37" s="26">
        <v>20</v>
      </c>
      <c r="C37" s="26" t="s">
        <v>328</v>
      </c>
      <c r="D37" s="26" t="s">
        <v>164</v>
      </c>
      <c r="E37" s="26" t="s">
        <v>369</v>
      </c>
      <c r="F37" s="26" t="s">
        <v>368</v>
      </c>
      <c r="G37" s="26" t="s">
        <v>331</v>
      </c>
      <c r="H37" s="139">
        <v>3</v>
      </c>
      <c r="I37" s="14">
        <v>1</v>
      </c>
      <c r="J37" s="139">
        <v>9</v>
      </c>
      <c r="K37" s="26" t="s">
        <v>332</v>
      </c>
      <c r="L37" s="139" t="s">
        <v>336</v>
      </c>
      <c r="N37" s="139">
        <v>6</v>
      </c>
      <c r="Q37" s="139">
        <v>999</v>
      </c>
    </row>
    <row r="38" spans="2:17" ht="12.75" hidden="1" customHeight="1" x14ac:dyDescent="0.2">
      <c r="B38" s="26">
        <v>21</v>
      </c>
      <c r="C38" s="26" t="s">
        <v>328</v>
      </c>
      <c r="D38" s="26" t="s">
        <v>97</v>
      </c>
      <c r="E38" s="26" t="s">
        <v>371</v>
      </c>
      <c r="F38" s="26" t="s">
        <v>370</v>
      </c>
      <c r="G38" s="26" t="s">
        <v>331</v>
      </c>
      <c r="H38" s="139">
        <v>3</v>
      </c>
      <c r="I38" s="14">
        <v>1</v>
      </c>
      <c r="J38" s="139">
        <v>28</v>
      </c>
      <c r="K38" s="26" t="s">
        <v>332</v>
      </c>
      <c r="L38" s="139" t="s">
        <v>333</v>
      </c>
      <c r="N38" s="139">
        <v>6</v>
      </c>
      <c r="Q38" s="139">
        <v>999</v>
      </c>
    </row>
    <row r="39" spans="2:17" ht="12.75" hidden="1" customHeight="1" x14ac:dyDescent="0.2">
      <c r="B39" s="26">
        <v>22</v>
      </c>
      <c r="C39" s="26" t="s">
        <v>328</v>
      </c>
      <c r="D39" s="26" t="s">
        <v>165</v>
      </c>
      <c r="E39" s="26" t="s">
        <v>373</v>
      </c>
      <c r="F39" s="26" t="s">
        <v>372</v>
      </c>
      <c r="G39" s="26" t="s">
        <v>374</v>
      </c>
      <c r="H39" s="139">
        <v>3</v>
      </c>
      <c r="I39" s="14">
        <v>2</v>
      </c>
      <c r="J39" s="139">
        <v>54</v>
      </c>
      <c r="K39" s="26" t="s">
        <v>332</v>
      </c>
      <c r="L39" s="139" t="s">
        <v>336</v>
      </c>
      <c r="N39" s="139">
        <v>4</v>
      </c>
      <c r="Q39" s="139">
        <v>60</v>
      </c>
    </row>
    <row r="40" spans="2:17" ht="12.75" hidden="1" customHeight="1" x14ac:dyDescent="0.2">
      <c r="B40" s="26"/>
      <c r="C40" s="26"/>
      <c r="D40" s="26" t="s">
        <v>96</v>
      </c>
      <c r="E40" s="26" t="s">
        <v>373</v>
      </c>
      <c r="F40" s="26" t="s">
        <v>372</v>
      </c>
      <c r="G40" s="26" t="s">
        <v>374</v>
      </c>
      <c r="H40" s="139">
        <v>3</v>
      </c>
      <c r="I40" s="14">
        <v>2</v>
      </c>
      <c r="J40" s="139">
        <v>54</v>
      </c>
      <c r="K40" s="26"/>
      <c r="L40" s="139"/>
      <c r="N40" s="139"/>
      <c r="Q40" s="139"/>
    </row>
    <row r="41" spans="2:17" ht="12.75" hidden="1" customHeight="1" x14ac:dyDescent="0.2">
      <c r="B41" s="26">
        <v>23</v>
      </c>
      <c r="C41" s="26" t="s">
        <v>328</v>
      </c>
      <c r="D41" s="26" t="s">
        <v>165</v>
      </c>
      <c r="E41" s="26" t="s">
        <v>373</v>
      </c>
      <c r="F41" s="26" t="s">
        <v>375</v>
      </c>
      <c r="G41" s="26" t="s">
        <v>376</v>
      </c>
      <c r="H41" s="139">
        <v>3</v>
      </c>
      <c r="I41" s="14">
        <v>2</v>
      </c>
      <c r="J41" s="139">
        <v>49</v>
      </c>
      <c r="K41" s="26" t="s">
        <v>332</v>
      </c>
      <c r="L41" s="139" t="s">
        <v>336</v>
      </c>
      <c r="N41" s="139">
        <v>4</v>
      </c>
      <c r="Q41" s="139">
        <v>60</v>
      </c>
    </row>
    <row r="42" spans="2:17" ht="12.75" hidden="1" customHeight="1" x14ac:dyDescent="0.2">
      <c r="B42" s="26"/>
      <c r="C42" s="26"/>
      <c r="D42" s="26" t="s">
        <v>96</v>
      </c>
      <c r="E42" s="26" t="s">
        <v>373</v>
      </c>
      <c r="F42" s="26" t="s">
        <v>375</v>
      </c>
      <c r="G42" s="26" t="s">
        <v>376</v>
      </c>
      <c r="H42" s="139">
        <v>3</v>
      </c>
      <c r="I42" s="14">
        <v>2</v>
      </c>
      <c r="J42" s="139">
        <v>49</v>
      </c>
      <c r="K42" s="26"/>
      <c r="L42" s="139"/>
      <c r="N42" s="139"/>
      <c r="Q42" s="139"/>
    </row>
    <row r="43" spans="2:17" ht="12.75" hidden="1" customHeight="1" x14ac:dyDescent="0.2">
      <c r="B43" s="26">
        <v>24</v>
      </c>
      <c r="C43" s="26" t="s">
        <v>328</v>
      </c>
      <c r="D43" s="26" t="s">
        <v>163</v>
      </c>
      <c r="E43" s="26" t="s">
        <v>378</v>
      </c>
      <c r="F43" s="26" t="s">
        <v>377</v>
      </c>
      <c r="G43" s="26" t="s">
        <v>339</v>
      </c>
      <c r="H43" s="139">
        <v>3</v>
      </c>
      <c r="I43" s="14">
        <v>2</v>
      </c>
      <c r="J43" s="139">
        <v>7</v>
      </c>
      <c r="K43" s="26" t="s">
        <v>332</v>
      </c>
      <c r="L43" s="139" t="s">
        <v>333</v>
      </c>
      <c r="N43" s="139">
        <v>2</v>
      </c>
      <c r="Q43" s="139">
        <v>999</v>
      </c>
    </row>
    <row r="44" spans="2:17" ht="12.75" hidden="1" customHeight="1" x14ac:dyDescent="0.2">
      <c r="B44" s="26"/>
      <c r="C44" s="26"/>
      <c r="D44" s="26" t="s">
        <v>45</v>
      </c>
      <c r="E44" s="26" t="s">
        <v>378</v>
      </c>
      <c r="F44" s="26" t="s">
        <v>377</v>
      </c>
      <c r="G44" s="26" t="s">
        <v>339</v>
      </c>
      <c r="H44" s="139">
        <v>3</v>
      </c>
      <c r="I44" s="14">
        <v>2</v>
      </c>
      <c r="J44" s="139">
        <v>7</v>
      </c>
      <c r="K44" s="26"/>
      <c r="L44" s="139"/>
      <c r="N44" s="139"/>
      <c r="Q44" s="139"/>
    </row>
    <row r="45" spans="2:17" ht="12.75" hidden="1" customHeight="1" x14ac:dyDescent="0.2">
      <c r="B45" s="26">
        <v>25</v>
      </c>
      <c r="C45" s="26" t="s">
        <v>328</v>
      </c>
      <c r="D45" s="26" t="s">
        <v>168</v>
      </c>
      <c r="E45" s="26" t="s">
        <v>380</v>
      </c>
      <c r="F45" s="26" t="s">
        <v>379</v>
      </c>
      <c r="G45" s="26" t="s">
        <v>339</v>
      </c>
      <c r="H45" s="139">
        <v>3</v>
      </c>
      <c r="I45" s="14">
        <v>2</v>
      </c>
      <c r="J45" s="139">
        <v>7</v>
      </c>
      <c r="K45" s="26" t="s">
        <v>332</v>
      </c>
      <c r="L45" s="139" t="s">
        <v>336</v>
      </c>
      <c r="N45" s="139">
        <v>2</v>
      </c>
      <c r="Q45" s="139">
        <v>999</v>
      </c>
    </row>
    <row r="46" spans="2:17" ht="12.75" hidden="1" customHeight="1" x14ac:dyDescent="0.2">
      <c r="B46" s="26"/>
      <c r="C46" s="26"/>
      <c r="D46" s="26" t="s">
        <v>164</v>
      </c>
      <c r="E46" s="26" t="s">
        <v>380</v>
      </c>
      <c r="F46" s="26" t="s">
        <v>379</v>
      </c>
      <c r="G46" s="26" t="s">
        <v>339</v>
      </c>
      <c r="H46" s="139">
        <v>3</v>
      </c>
      <c r="I46" s="14">
        <v>2</v>
      </c>
      <c r="J46" s="139">
        <v>7</v>
      </c>
      <c r="K46" s="26"/>
      <c r="L46" s="139"/>
      <c r="N46" s="139"/>
      <c r="Q46" s="139"/>
    </row>
    <row r="47" spans="2:17" ht="12.75" hidden="1" customHeight="1" x14ac:dyDescent="0.2">
      <c r="B47" s="26">
        <v>26</v>
      </c>
      <c r="C47" s="26" t="s">
        <v>328</v>
      </c>
      <c r="D47" s="26" t="s">
        <v>106</v>
      </c>
      <c r="E47" s="26" t="s">
        <v>382</v>
      </c>
      <c r="F47" s="26" t="s">
        <v>381</v>
      </c>
      <c r="G47" s="26" t="s">
        <v>339</v>
      </c>
      <c r="H47" s="139">
        <v>3</v>
      </c>
      <c r="I47" s="14">
        <v>3</v>
      </c>
      <c r="J47" s="139">
        <v>11</v>
      </c>
      <c r="K47" s="26" t="s">
        <v>332</v>
      </c>
      <c r="L47" s="139" t="s">
        <v>336</v>
      </c>
      <c r="N47" s="139">
        <v>2</v>
      </c>
      <c r="Q47" s="139">
        <v>999</v>
      </c>
    </row>
    <row r="48" spans="2:17" ht="12.75" hidden="1" customHeight="1" x14ac:dyDescent="0.2">
      <c r="B48" s="26"/>
      <c r="C48" s="26"/>
      <c r="D48" s="26" t="s">
        <v>81</v>
      </c>
      <c r="E48" s="26" t="s">
        <v>382</v>
      </c>
      <c r="F48" s="26" t="s">
        <v>381</v>
      </c>
      <c r="G48" s="26" t="s">
        <v>339</v>
      </c>
      <c r="H48" s="139">
        <v>3</v>
      </c>
      <c r="I48" s="14">
        <v>3</v>
      </c>
      <c r="J48" s="139">
        <v>11</v>
      </c>
      <c r="K48" s="26"/>
      <c r="L48" s="139"/>
      <c r="N48" s="139"/>
      <c r="Q48" s="139"/>
    </row>
    <row r="49" spans="2:17" ht="12.75" hidden="1" customHeight="1" x14ac:dyDescent="0.2">
      <c r="B49" s="26"/>
      <c r="C49" s="26"/>
      <c r="D49" s="26" t="s">
        <v>97</v>
      </c>
      <c r="E49" s="26" t="s">
        <v>382</v>
      </c>
      <c r="F49" s="26" t="s">
        <v>381</v>
      </c>
      <c r="G49" s="26" t="s">
        <v>339</v>
      </c>
      <c r="H49" s="139">
        <v>3</v>
      </c>
      <c r="I49" s="14">
        <v>3</v>
      </c>
      <c r="J49" s="139">
        <v>11</v>
      </c>
      <c r="K49" s="26"/>
      <c r="L49" s="139"/>
      <c r="N49" s="139"/>
      <c r="Q49" s="139"/>
    </row>
    <row r="50" spans="2:17" ht="12.75" hidden="1" customHeight="1" x14ac:dyDescent="0.2">
      <c r="B50" s="26">
        <v>27</v>
      </c>
      <c r="C50" s="26" t="s">
        <v>328</v>
      </c>
      <c r="D50" s="26" t="s">
        <v>178</v>
      </c>
      <c r="E50" s="26" t="s">
        <v>53</v>
      </c>
      <c r="F50" s="26" t="s">
        <v>54</v>
      </c>
      <c r="G50" s="26" t="s">
        <v>331</v>
      </c>
      <c r="H50" s="139">
        <v>3</v>
      </c>
      <c r="I50" s="14">
        <v>1</v>
      </c>
      <c r="J50" s="139">
        <v>2</v>
      </c>
      <c r="K50" s="26" t="s">
        <v>332</v>
      </c>
      <c r="L50" s="139" t="s">
        <v>336</v>
      </c>
      <c r="N50" s="139">
        <v>6</v>
      </c>
      <c r="Q50" s="139">
        <v>999</v>
      </c>
    </row>
    <row r="51" spans="2:17" ht="12.75" hidden="1" customHeight="1" x14ac:dyDescent="0.2">
      <c r="B51" s="26">
        <v>28</v>
      </c>
      <c r="C51" s="26" t="s">
        <v>328</v>
      </c>
      <c r="D51" s="26" t="s">
        <v>178</v>
      </c>
      <c r="E51" s="26" t="s">
        <v>384</v>
      </c>
      <c r="F51" s="26" t="s">
        <v>383</v>
      </c>
      <c r="G51" s="26" t="s">
        <v>331</v>
      </c>
      <c r="H51" s="139">
        <v>3</v>
      </c>
      <c r="I51" s="14">
        <v>1</v>
      </c>
      <c r="J51" s="139">
        <v>0</v>
      </c>
      <c r="K51" s="26" t="s">
        <v>332</v>
      </c>
      <c r="L51" s="139" t="s">
        <v>336</v>
      </c>
      <c r="N51" s="139">
        <v>6</v>
      </c>
      <c r="Q51" s="139">
        <v>999</v>
      </c>
    </row>
    <row r="52" spans="2:17" ht="12.75" hidden="1" customHeight="1" x14ac:dyDescent="0.2">
      <c r="B52" s="26">
        <v>29</v>
      </c>
      <c r="C52" s="26" t="s">
        <v>328</v>
      </c>
      <c r="D52" s="26" t="s">
        <v>165</v>
      </c>
      <c r="E52" s="26" t="s">
        <v>386</v>
      </c>
      <c r="F52" s="26" t="s">
        <v>385</v>
      </c>
      <c r="G52" s="26" t="s">
        <v>331</v>
      </c>
      <c r="H52" s="139">
        <v>3</v>
      </c>
      <c r="I52" s="14">
        <v>2</v>
      </c>
      <c r="J52" s="139">
        <v>65</v>
      </c>
      <c r="K52" s="26" t="s">
        <v>332</v>
      </c>
      <c r="L52" s="139" t="s">
        <v>336</v>
      </c>
      <c r="N52" s="139">
        <v>6</v>
      </c>
      <c r="Q52" s="139">
        <v>999</v>
      </c>
    </row>
    <row r="53" spans="2:17" ht="12.75" hidden="1" customHeight="1" x14ac:dyDescent="0.2">
      <c r="B53" s="26"/>
      <c r="C53" s="26"/>
      <c r="D53" s="26" t="s">
        <v>96</v>
      </c>
      <c r="E53" s="26" t="s">
        <v>386</v>
      </c>
      <c r="F53" s="26" t="s">
        <v>385</v>
      </c>
      <c r="G53" s="26" t="s">
        <v>331</v>
      </c>
      <c r="H53" s="139">
        <v>3</v>
      </c>
      <c r="I53" s="14">
        <v>2</v>
      </c>
      <c r="J53" s="139">
        <v>65</v>
      </c>
      <c r="K53" s="26"/>
      <c r="L53" s="139"/>
      <c r="N53" s="139"/>
      <c r="Q53" s="139"/>
    </row>
    <row r="54" spans="2:17" ht="12.75" hidden="1" customHeight="1" x14ac:dyDescent="0.2">
      <c r="B54" s="26">
        <v>30</v>
      </c>
      <c r="C54" s="26" t="s">
        <v>328</v>
      </c>
      <c r="D54" s="140" t="s">
        <v>345</v>
      </c>
      <c r="E54" s="140" t="s">
        <v>55</v>
      </c>
      <c r="F54" s="140" t="s">
        <v>387</v>
      </c>
      <c r="G54" s="140" t="s">
        <v>331</v>
      </c>
      <c r="H54" s="141">
        <v>3</v>
      </c>
      <c r="I54" s="142"/>
      <c r="J54" s="141">
        <v>0</v>
      </c>
      <c r="K54" s="26" t="s">
        <v>332</v>
      </c>
      <c r="L54" s="139" t="s">
        <v>336</v>
      </c>
      <c r="N54" s="139">
        <v>5</v>
      </c>
      <c r="Q54" s="139">
        <v>999</v>
      </c>
    </row>
    <row r="55" spans="2:17" ht="12.75" hidden="1" customHeight="1" x14ac:dyDescent="0.2">
      <c r="B55" s="26"/>
      <c r="C55" s="26"/>
      <c r="D55" s="140" t="s">
        <v>171</v>
      </c>
      <c r="E55" s="140"/>
      <c r="F55" s="140"/>
      <c r="G55" s="140"/>
      <c r="H55" s="141"/>
      <c r="I55" s="142"/>
      <c r="J55" s="141"/>
      <c r="K55" s="26"/>
      <c r="L55" s="139"/>
      <c r="N55" s="139"/>
      <c r="Q55" s="139"/>
    </row>
    <row r="56" spans="2:17" ht="12.75" hidden="1" customHeight="1" x14ac:dyDescent="0.2">
      <c r="B56" s="26">
        <v>31</v>
      </c>
      <c r="C56" s="26" t="s">
        <v>328</v>
      </c>
      <c r="D56" s="140" t="s">
        <v>164</v>
      </c>
      <c r="E56" s="140" t="s">
        <v>9</v>
      </c>
      <c r="F56" s="140" t="s">
        <v>49</v>
      </c>
      <c r="G56" s="140" t="s">
        <v>331</v>
      </c>
      <c r="H56" s="141">
        <v>3</v>
      </c>
      <c r="I56" s="142"/>
      <c r="J56" s="141">
        <v>0</v>
      </c>
      <c r="K56" s="26" t="s">
        <v>332</v>
      </c>
      <c r="L56" s="139" t="s">
        <v>336</v>
      </c>
      <c r="N56" s="139">
        <v>3</v>
      </c>
      <c r="Q56" s="139">
        <v>999</v>
      </c>
    </row>
    <row r="57" spans="2:17" ht="12.75" hidden="1" customHeight="1" x14ac:dyDescent="0.2">
      <c r="B57" s="26">
        <v>32</v>
      </c>
      <c r="C57" s="26" t="s">
        <v>328</v>
      </c>
      <c r="D57" s="26" t="s">
        <v>167</v>
      </c>
      <c r="E57" s="26" t="s">
        <v>180</v>
      </c>
      <c r="F57" s="26" t="s">
        <v>388</v>
      </c>
      <c r="G57" s="26" t="s">
        <v>331</v>
      </c>
      <c r="H57" s="139">
        <v>3</v>
      </c>
      <c r="I57" s="14">
        <v>1</v>
      </c>
      <c r="J57" s="139">
        <v>10</v>
      </c>
      <c r="K57" s="26" t="s">
        <v>332</v>
      </c>
      <c r="L57" s="139" t="s">
        <v>336</v>
      </c>
      <c r="N57" s="139">
        <v>6</v>
      </c>
      <c r="Q57" s="139">
        <v>999</v>
      </c>
    </row>
    <row r="58" spans="2:17" ht="12.75" hidden="1" customHeight="1" x14ac:dyDescent="0.2">
      <c r="B58" s="26">
        <v>33</v>
      </c>
      <c r="C58" s="26" t="s">
        <v>328</v>
      </c>
      <c r="D58" s="26" t="s">
        <v>162</v>
      </c>
      <c r="E58" s="26" t="s">
        <v>390</v>
      </c>
      <c r="F58" s="26" t="s">
        <v>389</v>
      </c>
      <c r="G58" s="26" t="s">
        <v>331</v>
      </c>
      <c r="H58" s="139">
        <v>3</v>
      </c>
      <c r="I58" s="14">
        <v>2</v>
      </c>
      <c r="J58" s="139">
        <v>65</v>
      </c>
      <c r="K58" s="26" t="s">
        <v>332</v>
      </c>
      <c r="L58" s="139" t="s">
        <v>336</v>
      </c>
      <c r="N58" s="139">
        <v>6</v>
      </c>
      <c r="Q58" s="139">
        <v>999</v>
      </c>
    </row>
    <row r="59" spans="2:17" ht="12.75" hidden="1" customHeight="1" x14ac:dyDescent="0.2">
      <c r="B59" s="26"/>
      <c r="C59" s="26"/>
      <c r="D59" s="26" t="s">
        <v>173</v>
      </c>
      <c r="E59" s="26" t="s">
        <v>390</v>
      </c>
      <c r="F59" s="26" t="s">
        <v>389</v>
      </c>
      <c r="G59" s="26" t="s">
        <v>331</v>
      </c>
      <c r="H59" s="139">
        <v>3</v>
      </c>
      <c r="I59" s="14">
        <v>2</v>
      </c>
      <c r="J59" s="139">
        <v>65</v>
      </c>
      <c r="K59" s="26"/>
      <c r="L59" s="139"/>
      <c r="N59" s="139"/>
      <c r="Q59" s="139"/>
    </row>
    <row r="60" spans="2:17" ht="12.75" hidden="1" customHeight="1" x14ac:dyDescent="0.2">
      <c r="B60" s="26">
        <v>34</v>
      </c>
      <c r="C60" s="26" t="s">
        <v>328</v>
      </c>
      <c r="D60" s="140" t="s">
        <v>179</v>
      </c>
      <c r="E60" s="140" t="s">
        <v>392</v>
      </c>
      <c r="F60" s="140" t="s">
        <v>391</v>
      </c>
      <c r="G60" s="140" t="s">
        <v>344</v>
      </c>
      <c r="H60" s="141">
        <v>3</v>
      </c>
      <c r="I60" s="142"/>
      <c r="J60" s="141">
        <v>0</v>
      </c>
      <c r="K60" s="26" t="s">
        <v>332</v>
      </c>
      <c r="L60" s="139" t="s">
        <v>333</v>
      </c>
      <c r="N60" s="139">
        <v>4</v>
      </c>
      <c r="Q60" s="139">
        <v>60</v>
      </c>
    </row>
    <row r="61" spans="2:17" ht="12.75" hidden="1" customHeight="1" x14ac:dyDescent="0.2">
      <c r="B61" s="26"/>
      <c r="C61" s="26"/>
      <c r="D61" s="140" t="s">
        <v>174</v>
      </c>
      <c r="E61" s="140"/>
      <c r="F61" s="140"/>
      <c r="G61" s="140"/>
      <c r="H61" s="141"/>
      <c r="I61" s="142"/>
      <c r="J61" s="141"/>
      <c r="K61" s="26"/>
      <c r="L61" s="139"/>
      <c r="N61" s="139"/>
      <c r="Q61" s="139"/>
    </row>
    <row r="62" spans="2:17" ht="12.75" hidden="1" customHeight="1" x14ac:dyDescent="0.2">
      <c r="B62" s="26">
        <v>35</v>
      </c>
      <c r="C62" s="26" t="s">
        <v>328</v>
      </c>
      <c r="D62" s="140" t="s">
        <v>96</v>
      </c>
      <c r="E62" s="140" t="s">
        <v>394</v>
      </c>
      <c r="F62" s="140" t="s">
        <v>393</v>
      </c>
      <c r="G62" s="140" t="s">
        <v>331</v>
      </c>
      <c r="H62" s="141">
        <v>3</v>
      </c>
      <c r="I62" s="142"/>
      <c r="J62" s="141">
        <v>0</v>
      </c>
      <c r="K62" s="26" t="s">
        <v>332</v>
      </c>
      <c r="L62" s="139" t="s">
        <v>336</v>
      </c>
      <c r="N62" s="139">
        <v>6</v>
      </c>
      <c r="Q62" s="139">
        <v>999</v>
      </c>
    </row>
    <row r="63" spans="2:17" ht="12.75" hidden="1" customHeight="1" x14ac:dyDescent="0.2">
      <c r="B63" s="26">
        <v>36</v>
      </c>
      <c r="C63" s="26" t="s">
        <v>328</v>
      </c>
      <c r="D63" s="26" t="s">
        <v>170</v>
      </c>
      <c r="E63" s="26" t="s">
        <v>396</v>
      </c>
      <c r="F63" s="26" t="s">
        <v>395</v>
      </c>
      <c r="G63" s="26" t="s">
        <v>331</v>
      </c>
      <c r="H63" s="139">
        <v>3</v>
      </c>
      <c r="I63" s="14">
        <v>2</v>
      </c>
      <c r="J63" s="139">
        <v>13</v>
      </c>
      <c r="K63" s="26" t="s">
        <v>332</v>
      </c>
      <c r="L63" s="139" t="s">
        <v>336</v>
      </c>
      <c r="N63" s="139">
        <v>6</v>
      </c>
      <c r="Q63" s="139">
        <v>999</v>
      </c>
    </row>
    <row r="64" spans="2:17" ht="12.75" hidden="1" customHeight="1" x14ac:dyDescent="0.2">
      <c r="B64" s="26"/>
      <c r="C64" s="26"/>
      <c r="D64" s="26" t="s">
        <v>167</v>
      </c>
      <c r="E64" s="26" t="s">
        <v>396</v>
      </c>
      <c r="F64" s="26" t="s">
        <v>395</v>
      </c>
      <c r="G64" s="26" t="s">
        <v>331</v>
      </c>
      <c r="H64" s="139">
        <v>3</v>
      </c>
      <c r="I64" s="14">
        <v>2</v>
      </c>
      <c r="J64" s="139">
        <v>13</v>
      </c>
      <c r="K64" s="26"/>
      <c r="L64" s="139"/>
      <c r="N64" s="139"/>
      <c r="Q64" s="139"/>
    </row>
    <row r="65" spans="2:17" ht="12.75" hidden="1" customHeight="1" x14ac:dyDescent="0.2">
      <c r="B65" s="26">
        <v>37</v>
      </c>
      <c r="C65" s="26" t="s">
        <v>328</v>
      </c>
      <c r="D65" s="26" t="s">
        <v>164</v>
      </c>
      <c r="E65" s="26" t="s">
        <v>398</v>
      </c>
      <c r="F65" s="26" t="s">
        <v>397</v>
      </c>
      <c r="G65" s="26" t="s">
        <v>331</v>
      </c>
      <c r="H65" s="139">
        <v>3</v>
      </c>
      <c r="I65" s="14">
        <v>1</v>
      </c>
      <c r="J65" s="139">
        <v>3</v>
      </c>
      <c r="K65" s="26" t="s">
        <v>332</v>
      </c>
      <c r="L65" s="139" t="s">
        <v>336</v>
      </c>
      <c r="N65" s="139">
        <v>6</v>
      </c>
      <c r="Q65" s="139">
        <v>999</v>
      </c>
    </row>
    <row r="66" spans="2:17" ht="12.75" hidden="1" customHeight="1" x14ac:dyDescent="0.2">
      <c r="B66" s="26">
        <v>38</v>
      </c>
      <c r="C66" s="26" t="s">
        <v>328</v>
      </c>
      <c r="D66" s="140" t="s">
        <v>163</v>
      </c>
      <c r="E66" s="140" t="s">
        <v>56</v>
      </c>
      <c r="F66" s="140" t="s">
        <v>399</v>
      </c>
      <c r="G66" s="140" t="s">
        <v>331</v>
      </c>
      <c r="H66" s="141">
        <v>3</v>
      </c>
      <c r="I66" s="142"/>
      <c r="J66" s="141">
        <v>0</v>
      </c>
      <c r="K66" s="26" t="s">
        <v>332</v>
      </c>
      <c r="L66" s="139" t="s">
        <v>336</v>
      </c>
      <c r="N66" s="139">
        <v>6</v>
      </c>
      <c r="Q66" s="139">
        <v>999</v>
      </c>
    </row>
    <row r="67" spans="2:17" ht="12.75" hidden="1" customHeight="1" x14ac:dyDescent="0.2">
      <c r="B67" s="26"/>
      <c r="C67" s="26"/>
      <c r="D67" s="140" t="s">
        <v>164</v>
      </c>
      <c r="E67" s="140"/>
      <c r="F67" s="140"/>
      <c r="G67" s="140"/>
      <c r="H67" s="141"/>
      <c r="I67" s="142"/>
      <c r="J67" s="141"/>
      <c r="K67" s="26"/>
      <c r="L67" s="139"/>
      <c r="N67" s="139"/>
      <c r="Q67" s="139"/>
    </row>
    <row r="68" spans="2:17" ht="12.75" hidden="1" customHeight="1" x14ac:dyDescent="0.2">
      <c r="B68" s="26">
        <v>39</v>
      </c>
      <c r="C68" s="26" t="s">
        <v>328</v>
      </c>
      <c r="D68" s="26" t="s">
        <v>162</v>
      </c>
      <c r="E68" s="26" t="s">
        <v>401</v>
      </c>
      <c r="F68" s="26" t="s">
        <v>400</v>
      </c>
      <c r="G68" s="26" t="s">
        <v>344</v>
      </c>
      <c r="H68" s="139">
        <v>3</v>
      </c>
      <c r="I68" s="14">
        <v>2</v>
      </c>
      <c r="J68" s="139">
        <v>3</v>
      </c>
      <c r="K68" s="26" t="s">
        <v>332</v>
      </c>
      <c r="L68" s="139" t="s">
        <v>336</v>
      </c>
      <c r="N68" s="139">
        <v>4</v>
      </c>
      <c r="Q68" s="139">
        <v>60</v>
      </c>
    </row>
    <row r="69" spans="2:17" ht="12.75" hidden="1" customHeight="1" x14ac:dyDescent="0.2">
      <c r="B69" s="26"/>
      <c r="C69" s="26"/>
      <c r="D69" s="26" t="s">
        <v>173</v>
      </c>
      <c r="E69" s="26" t="s">
        <v>401</v>
      </c>
      <c r="F69" s="26" t="s">
        <v>400</v>
      </c>
      <c r="G69" s="26" t="s">
        <v>344</v>
      </c>
      <c r="H69" s="139">
        <v>3</v>
      </c>
      <c r="I69" s="14">
        <v>2</v>
      </c>
      <c r="J69" s="139">
        <v>3</v>
      </c>
      <c r="K69" s="26"/>
      <c r="L69" s="139"/>
      <c r="N69" s="139"/>
      <c r="Q69" s="139"/>
    </row>
    <row r="70" spans="2:17" ht="12.75" hidden="1" customHeight="1" x14ac:dyDescent="0.2">
      <c r="B70" s="26">
        <v>40</v>
      </c>
      <c r="C70" s="26" t="s">
        <v>328</v>
      </c>
      <c r="D70" s="140"/>
      <c r="E70" s="140" t="s">
        <v>403</v>
      </c>
      <c r="F70" s="140" t="s">
        <v>402</v>
      </c>
      <c r="G70" s="140" t="s">
        <v>361</v>
      </c>
      <c r="H70" s="141">
        <v>1</v>
      </c>
      <c r="I70" s="142"/>
      <c r="J70" s="141">
        <v>6</v>
      </c>
      <c r="K70" s="26" t="s">
        <v>332</v>
      </c>
      <c r="L70" s="139" t="s">
        <v>336</v>
      </c>
      <c r="N70" s="139">
        <v>2</v>
      </c>
      <c r="Q70" s="139">
        <v>999</v>
      </c>
    </row>
    <row r="71" spans="2:17" ht="12.75" hidden="1" customHeight="1" x14ac:dyDescent="0.2">
      <c r="B71" s="26">
        <v>41</v>
      </c>
      <c r="C71" s="26" t="s">
        <v>328</v>
      </c>
      <c r="D71" s="140"/>
      <c r="E71" s="140" t="s">
        <v>405</v>
      </c>
      <c r="F71" s="140" t="s">
        <v>404</v>
      </c>
      <c r="G71" s="140" t="s">
        <v>181</v>
      </c>
      <c r="H71" s="141">
        <v>1</v>
      </c>
      <c r="I71" s="142"/>
      <c r="J71" s="141">
        <v>115</v>
      </c>
      <c r="K71" s="26" t="s">
        <v>332</v>
      </c>
      <c r="L71" s="139" t="s">
        <v>336</v>
      </c>
      <c r="N71" s="139">
        <v>8</v>
      </c>
      <c r="Q71" s="139">
        <v>999</v>
      </c>
    </row>
    <row r="72" spans="2:17" ht="12.75" hidden="1" customHeight="1" x14ac:dyDescent="0.2">
      <c r="B72" s="26">
        <v>42</v>
      </c>
      <c r="C72" s="26" t="s">
        <v>328</v>
      </c>
      <c r="D72" s="140"/>
      <c r="E72" s="140" t="s">
        <v>407</v>
      </c>
      <c r="F72" s="140" t="s">
        <v>406</v>
      </c>
      <c r="G72" s="140" t="s">
        <v>408</v>
      </c>
      <c r="H72" s="141">
        <v>6</v>
      </c>
      <c r="I72" s="142"/>
      <c r="J72" s="141">
        <v>134</v>
      </c>
      <c r="K72" s="26" t="s">
        <v>332</v>
      </c>
      <c r="L72" s="139" t="s">
        <v>336</v>
      </c>
      <c r="N72" s="139">
        <v>8</v>
      </c>
      <c r="Q72" s="139">
        <v>999</v>
      </c>
    </row>
    <row r="73" spans="2:17" ht="12.75" hidden="1" customHeight="1" x14ac:dyDescent="0.2">
      <c r="B73" s="26">
        <v>43</v>
      </c>
      <c r="C73" s="26" t="s">
        <v>328</v>
      </c>
      <c r="D73" s="140" t="s">
        <v>97</v>
      </c>
      <c r="E73" s="140" t="s">
        <v>410</v>
      </c>
      <c r="F73" s="140" t="s">
        <v>409</v>
      </c>
      <c r="G73" s="140" t="s">
        <v>331</v>
      </c>
      <c r="H73" s="141">
        <v>3</v>
      </c>
      <c r="I73" s="142"/>
      <c r="J73" s="141">
        <v>0</v>
      </c>
      <c r="K73" s="26" t="s">
        <v>332</v>
      </c>
      <c r="L73" s="139" t="s">
        <v>336</v>
      </c>
      <c r="N73" s="139">
        <v>6</v>
      </c>
      <c r="Q73" s="139">
        <v>999</v>
      </c>
    </row>
    <row r="74" spans="2:17" ht="12.75" hidden="1" customHeight="1" x14ac:dyDescent="0.2">
      <c r="B74" s="26">
        <v>44</v>
      </c>
      <c r="C74" s="26" t="s">
        <v>328</v>
      </c>
      <c r="D74" s="26" t="s">
        <v>165</v>
      </c>
      <c r="E74" s="26" t="s">
        <v>412</v>
      </c>
      <c r="F74" s="26" t="s">
        <v>411</v>
      </c>
      <c r="G74" s="26" t="s">
        <v>339</v>
      </c>
      <c r="H74" s="139">
        <v>3</v>
      </c>
      <c r="I74" s="14">
        <v>3</v>
      </c>
      <c r="J74" s="139">
        <v>11</v>
      </c>
      <c r="K74" s="26" t="s">
        <v>332</v>
      </c>
      <c r="L74" s="139" t="s">
        <v>336</v>
      </c>
      <c r="N74" s="139">
        <v>2</v>
      </c>
      <c r="Q74" s="139">
        <v>999</v>
      </c>
    </row>
    <row r="75" spans="2:17" ht="12.75" hidden="1" customHeight="1" x14ac:dyDescent="0.2">
      <c r="B75" s="26"/>
      <c r="C75" s="26"/>
      <c r="D75" s="26" t="s">
        <v>413</v>
      </c>
      <c r="E75" s="26" t="s">
        <v>412</v>
      </c>
      <c r="F75" s="26" t="s">
        <v>411</v>
      </c>
      <c r="G75" s="26" t="s">
        <v>339</v>
      </c>
      <c r="H75" s="139">
        <v>3</v>
      </c>
      <c r="I75" s="14">
        <v>3</v>
      </c>
      <c r="J75" s="139">
        <v>11</v>
      </c>
      <c r="K75" s="26"/>
      <c r="L75" s="139"/>
      <c r="N75" s="139"/>
      <c r="Q75" s="139"/>
    </row>
    <row r="76" spans="2:17" ht="12.75" hidden="1" customHeight="1" x14ac:dyDescent="0.2">
      <c r="B76" s="26"/>
      <c r="C76" s="26"/>
      <c r="D76" s="26" t="s">
        <v>164</v>
      </c>
      <c r="E76" s="26" t="s">
        <v>412</v>
      </c>
      <c r="F76" s="26" t="s">
        <v>411</v>
      </c>
      <c r="G76" s="26" t="s">
        <v>339</v>
      </c>
      <c r="H76" s="139">
        <v>3</v>
      </c>
      <c r="I76" s="14">
        <v>3</v>
      </c>
      <c r="J76" s="139">
        <v>11</v>
      </c>
      <c r="K76" s="26"/>
      <c r="L76" s="139"/>
      <c r="N76" s="139"/>
      <c r="Q76" s="139"/>
    </row>
    <row r="77" spans="2:17" ht="12.75" hidden="1" customHeight="1" x14ac:dyDescent="0.2">
      <c r="B77" s="26">
        <v>45</v>
      </c>
      <c r="C77" s="26" t="s">
        <v>328</v>
      </c>
      <c r="D77" s="140"/>
      <c r="E77" s="140" t="s">
        <v>415</v>
      </c>
      <c r="F77" s="140" t="s">
        <v>414</v>
      </c>
      <c r="G77" s="140" t="s">
        <v>361</v>
      </c>
      <c r="H77" s="141">
        <v>6</v>
      </c>
      <c r="I77" s="142"/>
      <c r="J77" s="141">
        <v>6</v>
      </c>
      <c r="K77" s="26" t="s">
        <v>332</v>
      </c>
      <c r="L77" s="139" t="s">
        <v>336</v>
      </c>
      <c r="N77" s="139">
        <v>4</v>
      </c>
      <c r="Q77" s="139">
        <v>999</v>
      </c>
    </row>
    <row r="78" spans="2:17" ht="12.75" hidden="1" customHeight="1" x14ac:dyDescent="0.2">
      <c r="B78" s="26">
        <v>46</v>
      </c>
      <c r="C78" s="26" t="s">
        <v>328</v>
      </c>
      <c r="D78" s="26" t="s">
        <v>148</v>
      </c>
      <c r="E78" s="26" t="s">
        <v>417</v>
      </c>
      <c r="F78" s="26" t="s">
        <v>416</v>
      </c>
      <c r="G78" s="26" t="s">
        <v>374</v>
      </c>
      <c r="H78" s="139">
        <v>3</v>
      </c>
      <c r="I78" s="14">
        <v>1</v>
      </c>
      <c r="J78" s="139">
        <v>51</v>
      </c>
      <c r="K78" s="26" t="s">
        <v>332</v>
      </c>
      <c r="L78" s="139" t="s">
        <v>336</v>
      </c>
      <c r="N78" s="139">
        <v>4</v>
      </c>
      <c r="Q78" s="139">
        <v>60</v>
      </c>
    </row>
    <row r="79" spans="2:17" ht="12.75" hidden="1" customHeight="1" x14ac:dyDescent="0.2">
      <c r="B79" s="26">
        <v>47</v>
      </c>
      <c r="C79" s="26" t="s">
        <v>328</v>
      </c>
      <c r="D79" s="26" t="s">
        <v>173</v>
      </c>
      <c r="E79" s="26" t="s">
        <v>417</v>
      </c>
      <c r="F79" s="26" t="s">
        <v>416</v>
      </c>
      <c r="G79" s="26" t="s">
        <v>376</v>
      </c>
      <c r="H79" s="139">
        <v>3</v>
      </c>
      <c r="I79" s="14">
        <v>1</v>
      </c>
      <c r="J79" s="139">
        <v>43</v>
      </c>
      <c r="K79" s="26" t="s">
        <v>332</v>
      </c>
      <c r="L79" s="139" t="s">
        <v>336</v>
      </c>
      <c r="N79" s="139">
        <v>4</v>
      </c>
      <c r="Q79" s="139">
        <v>60</v>
      </c>
    </row>
    <row r="80" spans="2:17" ht="12.75" hidden="1" customHeight="1" x14ac:dyDescent="0.2">
      <c r="B80" s="26">
        <v>48</v>
      </c>
      <c r="C80" s="26" t="s">
        <v>328</v>
      </c>
      <c r="D80" s="26"/>
      <c r="E80" s="26" t="s">
        <v>419</v>
      </c>
      <c r="F80" s="26" t="s">
        <v>418</v>
      </c>
      <c r="G80" s="26">
        <v>4</v>
      </c>
      <c r="H80" s="139">
        <v>3</v>
      </c>
      <c r="I80" s="14">
        <v>1</v>
      </c>
      <c r="J80" s="139">
        <v>0</v>
      </c>
      <c r="K80" s="26" t="s">
        <v>332</v>
      </c>
      <c r="L80" s="139" t="s">
        <v>336</v>
      </c>
      <c r="N80" s="139">
        <v>4</v>
      </c>
      <c r="Q80" s="139">
        <v>60</v>
      </c>
    </row>
    <row r="81" spans="2:17" ht="12.75" hidden="1" customHeight="1" x14ac:dyDescent="0.2">
      <c r="B81" s="26">
        <v>49</v>
      </c>
      <c r="C81" s="26" t="s">
        <v>328</v>
      </c>
      <c r="D81" s="26" t="s">
        <v>173</v>
      </c>
      <c r="E81" s="26" t="s">
        <v>419</v>
      </c>
      <c r="F81" s="26" t="s">
        <v>418</v>
      </c>
      <c r="G81" s="26" t="s">
        <v>344</v>
      </c>
      <c r="H81" s="139">
        <v>3</v>
      </c>
      <c r="I81" s="14">
        <v>1</v>
      </c>
      <c r="J81" s="139">
        <v>2</v>
      </c>
      <c r="K81" s="26" t="s">
        <v>332</v>
      </c>
      <c r="L81" s="139" t="s">
        <v>336</v>
      </c>
      <c r="N81" s="139">
        <v>4</v>
      </c>
      <c r="Q81" s="139">
        <v>60</v>
      </c>
    </row>
    <row r="82" spans="2:17" ht="12.75" hidden="1" customHeight="1" x14ac:dyDescent="0.2">
      <c r="B82" s="26">
        <v>50</v>
      </c>
      <c r="C82" s="26" t="s">
        <v>328</v>
      </c>
      <c r="D82" s="26" t="s">
        <v>148</v>
      </c>
      <c r="E82" s="26" t="s">
        <v>420</v>
      </c>
      <c r="F82" s="26" t="s">
        <v>46</v>
      </c>
      <c r="G82" s="26" t="s">
        <v>347</v>
      </c>
      <c r="H82" s="139">
        <v>3</v>
      </c>
      <c r="I82" s="14">
        <v>1</v>
      </c>
      <c r="J82" s="139">
        <v>56</v>
      </c>
      <c r="K82" s="26" t="s">
        <v>332</v>
      </c>
      <c r="L82" s="139" t="s">
        <v>336</v>
      </c>
      <c r="N82" s="139">
        <v>2</v>
      </c>
      <c r="Q82" s="139">
        <v>60</v>
      </c>
    </row>
    <row r="83" spans="2:17" ht="12.75" hidden="1" customHeight="1" x14ac:dyDescent="0.2">
      <c r="B83" s="26">
        <v>51</v>
      </c>
      <c r="C83" s="26" t="s">
        <v>328</v>
      </c>
      <c r="D83" s="26" t="s">
        <v>148</v>
      </c>
      <c r="E83" s="26" t="s">
        <v>420</v>
      </c>
      <c r="F83" s="26" t="s">
        <v>46</v>
      </c>
      <c r="G83" s="26" t="s">
        <v>348</v>
      </c>
      <c r="H83" s="139">
        <v>3</v>
      </c>
      <c r="I83" s="14">
        <v>1</v>
      </c>
      <c r="J83" s="139">
        <v>54</v>
      </c>
      <c r="K83" s="26" t="s">
        <v>332</v>
      </c>
      <c r="L83" s="139" t="s">
        <v>336</v>
      </c>
      <c r="N83" s="139">
        <v>2</v>
      </c>
      <c r="Q83" s="139">
        <v>60</v>
      </c>
    </row>
    <row r="84" spans="2:17" ht="12.75" hidden="1" customHeight="1" x14ac:dyDescent="0.2">
      <c r="B84" s="26">
        <v>52</v>
      </c>
      <c r="C84" s="26" t="s">
        <v>328</v>
      </c>
      <c r="D84" s="140"/>
      <c r="E84" s="140" t="s">
        <v>422</v>
      </c>
      <c r="F84" s="140" t="s">
        <v>421</v>
      </c>
      <c r="G84" s="140">
        <v>4</v>
      </c>
      <c r="H84" s="141">
        <v>3</v>
      </c>
      <c r="I84" s="142"/>
      <c r="J84" s="141">
        <v>0</v>
      </c>
      <c r="K84" s="26" t="s">
        <v>332</v>
      </c>
      <c r="L84" s="139" t="s">
        <v>336</v>
      </c>
      <c r="N84" s="139">
        <v>4</v>
      </c>
      <c r="Q84" s="139">
        <v>60</v>
      </c>
    </row>
    <row r="85" spans="2:17" ht="12.75" hidden="1" customHeight="1" x14ac:dyDescent="0.2">
      <c r="B85" s="26">
        <v>53</v>
      </c>
      <c r="C85" s="26" t="s">
        <v>328</v>
      </c>
      <c r="D85" s="26" t="s">
        <v>169</v>
      </c>
      <c r="E85" s="26" t="s">
        <v>422</v>
      </c>
      <c r="F85" s="26" t="s">
        <v>421</v>
      </c>
      <c r="G85" s="26" t="s">
        <v>344</v>
      </c>
      <c r="H85" s="139">
        <v>3</v>
      </c>
      <c r="I85" s="14">
        <v>1</v>
      </c>
      <c r="J85" s="139">
        <v>20</v>
      </c>
      <c r="K85" s="26" t="s">
        <v>332</v>
      </c>
      <c r="L85" s="139" t="s">
        <v>336</v>
      </c>
      <c r="N85" s="139">
        <v>4</v>
      </c>
      <c r="Q85" s="139">
        <v>60</v>
      </c>
    </row>
    <row r="86" spans="2:17" ht="12.75" hidden="1" customHeight="1" x14ac:dyDescent="0.2">
      <c r="B86" s="26">
        <v>54</v>
      </c>
      <c r="C86" s="26" t="s">
        <v>328</v>
      </c>
      <c r="D86" s="26" t="s">
        <v>179</v>
      </c>
      <c r="E86" s="26" t="s">
        <v>423</v>
      </c>
      <c r="F86" s="26" t="s">
        <v>416</v>
      </c>
      <c r="G86" s="26" t="s">
        <v>374</v>
      </c>
      <c r="H86" s="139">
        <v>3</v>
      </c>
      <c r="I86" s="14">
        <v>2</v>
      </c>
      <c r="J86" s="139">
        <v>51</v>
      </c>
      <c r="K86" s="26" t="s">
        <v>332</v>
      </c>
      <c r="L86" s="139" t="s">
        <v>336</v>
      </c>
      <c r="N86" s="139">
        <v>4</v>
      </c>
      <c r="Q86" s="139">
        <v>60</v>
      </c>
    </row>
    <row r="87" spans="2:17" ht="12.75" hidden="1" customHeight="1" x14ac:dyDescent="0.2">
      <c r="B87" s="26"/>
      <c r="C87" s="26"/>
      <c r="D87" s="26" t="s">
        <v>178</v>
      </c>
      <c r="E87" s="26" t="s">
        <v>423</v>
      </c>
      <c r="F87" s="26" t="s">
        <v>416</v>
      </c>
      <c r="G87" s="26" t="s">
        <v>374</v>
      </c>
      <c r="H87" s="139">
        <v>3</v>
      </c>
      <c r="I87" s="14">
        <v>2</v>
      </c>
      <c r="J87" s="139">
        <v>51</v>
      </c>
      <c r="K87" s="26"/>
      <c r="L87" s="139"/>
      <c r="N87" s="139"/>
      <c r="Q87" s="139"/>
    </row>
    <row r="88" spans="2:17" ht="12.75" hidden="1" customHeight="1" x14ac:dyDescent="0.2">
      <c r="B88" s="26">
        <v>55</v>
      </c>
      <c r="C88" s="26" t="s">
        <v>328</v>
      </c>
      <c r="D88" s="26" t="s">
        <v>179</v>
      </c>
      <c r="E88" s="26" t="s">
        <v>423</v>
      </c>
      <c r="F88" s="26" t="s">
        <v>416</v>
      </c>
      <c r="G88" s="26" t="s">
        <v>376</v>
      </c>
      <c r="H88" s="139">
        <v>3</v>
      </c>
      <c r="I88" s="14">
        <v>2</v>
      </c>
      <c r="J88" s="139">
        <v>42</v>
      </c>
      <c r="K88" s="26" t="s">
        <v>332</v>
      </c>
      <c r="L88" s="139" t="s">
        <v>336</v>
      </c>
      <c r="N88" s="139">
        <v>4</v>
      </c>
      <c r="Q88" s="139">
        <v>60</v>
      </c>
    </row>
    <row r="89" spans="2:17" ht="12.75" hidden="1" customHeight="1" x14ac:dyDescent="0.2">
      <c r="B89" s="26"/>
      <c r="C89" s="26"/>
      <c r="D89" s="26" t="s">
        <v>178</v>
      </c>
      <c r="E89" s="26" t="s">
        <v>423</v>
      </c>
      <c r="F89" s="26" t="s">
        <v>416</v>
      </c>
      <c r="G89" s="26" t="s">
        <v>376</v>
      </c>
      <c r="H89" s="139">
        <v>3</v>
      </c>
      <c r="I89" s="14">
        <v>2</v>
      </c>
      <c r="J89" s="139">
        <v>42</v>
      </c>
      <c r="K89" s="26"/>
      <c r="L89" s="139"/>
      <c r="N89" s="139"/>
      <c r="Q89" s="139"/>
    </row>
    <row r="90" spans="2:17" ht="12.75" hidden="1" customHeight="1" x14ac:dyDescent="0.2">
      <c r="B90" s="26">
        <v>56</v>
      </c>
      <c r="C90" s="26" t="s">
        <v>328</v>
      </c>
      <c r="D90" s="26" t="s">
        <v>178</v>
      </c>
      <c r="E90" s="26" t="s">
        <v>425</v>
      </c>
      <c r="F90" s="26" t="s">
        <v>424</v>
      </c>
      <c r="G90" s="26" t="s">
        <v>374</v>
      </c>
      <c r="H90" s="139">
        <v>3</v>
      </c>
      <c r="I90" s="14">
        <v>1</v>
      </c>
      <c r="J90" s="139">
        <v>50</v>
      </c>
      <c r="K90" s="26" t="s">
        <v>332</v>
      </c>
      <c r="L90" s="139" t="s">
        <v>336</v>
      </c>
      <c r="N90" s="139">
        <v>4</v>
      </c>
      <c r="Q90" s="139">
        <v>60</v>
      </c>
    </row>
    <row r="91" spans="2:17" ht="12.75" hidden="1" customHeight="1" x14ac:dyDescent="0.2">
      <c r="B91" s="26">
        <v>57</v>
      </c>
      <c r="C91" s="26" t="s">
        <v>328</v>
      </c>
      <c r="D91" s="26" t="s">
        <v>97</v>
      </c>
      <c r="E91" s="26" t="s">
        <v>425</v>
      </c>
      <c r="F91" s="26" t="s">
        <v>424</v>
      </c>
      <c r="G91" s="26" t="s">
        <v>376</v>
      </c>
      <c r="H91" s="139">
        <v>3</v>
      </c>
      <c r="I91" s="14">
        <v>1</v>
      </c>
      <c r="J91" s="139">
        <v>42</v>
      </c>
      <c r="K91" s="26" t="s">
        <v>332</v>
      </c>
      <c r="L91" s="139" t="s">
        <v>336</v>
      </c>
      <c r="N91" s="139">
        <v>4</v>
      </c>
      <c r="Q91" s="139">
        <v>60</v>
      </c>
    </row>
    <row r="92" spans="2:17" ht="12.75" hidden="1" customHeight="1" x14ac:dyDescent="0.2">
      <c r="B92" s="26">
        <v>58</v>
      </c>
      <c r="C92" s="26" t="s">
        <v>328</v>
      </c>
      <c r="D92" s="26" t="s">
        <v>110</v>
      </c>
      <c r="E92" s="26" t="s">
        <v>426</v>
      </c>
      <c r="F92" s="26" t="s">
        <v>47</v>
      </c>
      <c r="G92" s="26" t="s">
        <v>347</v>
      </c>
      <c r="H92" s="139">
        <v>3</v>
      </c>
      <c r="I92" s="14">
        <v>1</v>
      </c>
      <c r="J92" s="139">
        <v>55</v>
      </c>
      <c r="K92" s="26" t="s">
        <v>332</v>
      </c>
      <c r="L92" s="139" t="s">
        <v>336</v>
      </c>
      <c r="N92" s="139">
        <v>2</v>
      </c>
      <c r="Q92" s="139">
        <v>60</v>
      </c>
    </row>
    <row r="93" spans="2:17" ht="12.75" hidden="1" customHeight="1" x14ac:dyDescent="0.2">
      <c r="B93" s="26">
        <v>59</v>
      </c>
      <c r="C93" s="26" t="s">
        <v>328</v>
      </c>
      <c r="D93" s="26" t="s">
        <v>110</v>
      </c>
      <c r="E93" s="26" t="s">
        <v>426</v>
      </c>
      <c r="F93" s="26" t="s">
        <v>47</v>
      </c>
      <c r="G93" s="26" t="s">
        <v>348</v>
      </c>
      <c r="H93" s="139">
        <v>3</v>
      </c>
      <c r="I93" s="14">
        <v>1</v>
      </c>
      <c r="J93" s="139">
        <v>54</v>
      </c>
      <c r="K93" s="26" t="s">
        <v>332</v>
      </c>
      <c r="L93" s="139" t="s">
        <v>336</v>
      </c>
      <c r="N93" s="139">
        <v>2</v>
      </c>
      <c r="Q93" s="139">
        <v>60</v>
      </c>
    </row>
    <row r="94" spans="2:17" ht="12.75" hidden="1" customHeight="1" x14ac:dyDescent="0.2">
      <c r="B94" s="26">
        <v>60</v>
      </c>
      <c r="C94" s="26" t="s">
        <v>328</v>
      </c>
      <c r="D94" s="26" t="s">
        <v>179</v>
      </c>
      <c r="E94" s="26" t="s">
        <v>427</v>
      </c>
      <c r="F94" s="26" t="s">
        <v>51</v>
      </c>
      <c r="G94" s="26" t="s">
        <v>374</v>
      </c>
      <c r="H94" s="139">
        <v>3</v>
      </c>
      <c r="I94" s="14">
        <v>2</v>
      </c>
      <c r="J94" s="139">
        <v>50</v>
      </c>
      <c r="K94" s="26" t="s">
        <v>332</v>
      </c>
      <c r="L94" s="139" t="s">
        <v>336</v>
      </c>
      <c r="N94" s="139">
        <v>4</v>
      </c>
      <c r="Q94" s="139">
        <v>60</v>
      </c>
    </row>
    <row r="95" spans="2:17" ht="12.75" hidden="1" customHeight="1" x14ac:dyDescent="0.2">
      <c r="B95" s="26"/>
      <c r="C95" s="26"/>
      <c r="D95" s="26" t="s">
        <v>173</v>
      </c>
      <c r="E95" s="26" t="s">
        <v>427</v>
      </c>
      <c r="F95" s="26" t="s">
        <v>51</v>
      </c>
      <c r="G95" s="26" t="s">
        <v>374</v>
      </c>
      <c r="H95" s="139">
        <v>3</v>
      </c>
      <c r="I95" s="14">
        <v>2</v>
      </c>
      <c r="J95" s="139">
        <v>50</v>
      </c>
      <c r="K95" s="26"/>
      <c r="L95" s="139"/>
      <c r="N95" s="139"/>
      <c r="Q95" s="139"/>
    </row>
    <row r="96" spans="2:17" ht="12.75" hidden="1" customHeight="1" x14ac:dyDescent="0.2">
      <c r="B96" s="26">
        <v>61</v>
      </c>
      <c r="C96" s="26" t="s">
        <v>328</v>
      </c>
      <c r="D96" s="26" t="s">
        <v>179</v>
      </c>
      <c r="E96" s="26" t="s">
        <v>427</v>
      </c>
      <c r="F96" s="26" t="s">
        <v>51</v>
      </c>
      <c r="G96" s="26" t="s">
        <v>376</v>
      </c>
      <c r="H96" s="139">
        <v>3</v>
      </c>
      <c r="I96" s="14">
        <v>2</v>
      </c>
      <c r="J96" s="139">
        <v>49</v>
      </c>
      <c r="K96" s="26" t="s">
        <v>332</v>
      </c>
      <c r="L96" s="139" t="s">
        <v>336</v>
      </c>
      <c r="N96" s="139">
        <v>4</v>
      </c>
      <c r="Q96" s="139">
        <v>60</v>
      </c>
    </row>
    <row r="97" spans="2:17" ht="12.75" hidden="1" customHeight="1" x14ac:dyDescent="0.2">
      <c r="B97" s="26"/>
      <c r="C97" s="26"/>
      <c r="D97" s="26" t="s">
        <v>173</v>
      </c>
      <c r="E97" s="26" t="s">
        <v>427</v>
      </c>
      <c r="F97" s="26" t="s">
        <v>51</v>
      </c>
      <c r="G97" s="26" t="s">
        <v>376</v>
      </c>
      <c r="H97" s="139">
        <v>3</v>
      </c>
      <c r="I97" s="14">
        <v>2</v>
      </c>
      <c r="J97" s="139">
        <v>49</v>
      </c>
      <c r="K97" s="26"/>
      <c r="L97" s="139"/>
      <c r="N97" s="139"/>
      <c r="Q97" s="139"/>
    </row>
    <row r="98" spans="2:17" ht="12.75" hidden="1" customHeight="1" x14ac:dyDescent="0.2">
      <c r="B98" s="26">
        <v>62</v>
      </c>
      <c r="C98" s="26" t="s">
        <v>328</v>
      </c>
      <c r="D98" s="26" t="s">
        <v>163</v>
      </c>
      <c r="E98" s="26" t="s">
        <v>48</v>
      </c>
      <c r="F98" s="26" t="s">
        <v>43</v>
      </c>
      <c r="G98" s="26" t="s">
        <v>347</v>
      </c>
      <c r="H98" s="139">
        <v>3</v>
      </c>
      <c r="I98" s="14">
        <v>2</v>
      </c>
      <c r="J98" s="139">
        <v>54</v>
      </c>
      <c r="K98" s="26" t="s">
        <v>332</v>
      </c>
      <c r="L98" s="139" t="s">
        <v>336</v>
      </c>
      <c r="N98" s="139">
        <v>2</v>
      </c>
      <c r="Q98" s="139">
        <v>60</v>
      </c>
    </row>
    <row r="99" spans="2:17" ht="12.75" hidden="1" customHeight="1" x14ac:dyDescent="0.2">
      <c r="B99" s="26"/>
      <c r="C99" s="26"/>
      <c r="D99" s="26" t="s">
        <v>174</v>
      </c>
      <c r="E99" s="26" t="s">
        <v>48</v>
      </c>
      <c r="F99" s="26" t="s">
        <v>43</v>
      </c>
      <c r="G99" s="26" t="s">
        <v>347</v>
      </c>
      <c r="H99" s="139">
        <v>3</v>
      </c>
      <c r="I99" s="14">
        <v>2</v>
      </c>
      <c r="J99" s="139">
        <v>54</v>
      </c>
      <c r="K99" s="26"/>
      <c r="L99" s="139"/>
      <c r="N99" s="139"/>
      <c r="Q99" s="139"/>
    </row>
    <row r="100" spans="2:17" ht="12.75" hidden="1" customHeight="1" x14ac:dyDescent="0.2">
      <c r="B100" s="26">
        <v>63</v>
      </c>
      <c r="C100" s="26" t="s">
        <v>328</v>
      </c>
      <c r="D100" s="26" t="s">
        <v>163</v>
      </c>
      <c r="E100" s="26" t="s">
        <v>48</v>
      </c>
      <c r="F100" s="26" t="s">
        <v>43</v>
      </c>
      <c r="G100" s="26" t="s">
        <v>348</v>
      </c>
      <c r="H100" s="139">
        <v>3</v>
      </c>
      <c r="I100" s="14">
        <v>2</v>
      </c>
      <c r="J100" s="139">
        <v>61</v>
      </c>
      <c r="K100" s="26" t="s">
        <v>332</v>
      </c>
      <c r="L100" s="139" t="s">
        <v>336</v>
      </c>
      <c r="N100" s="139">
        <v>2</v>
      </c>
      <c r="Q100" s="139">
        <v>60</v>
      </c>
    </row>
    <row r="101" spans="2:17" ht="12.75" hidden="1" customHeight="1" x14ac:dyDescent="0.2">
      <c r="B101" s="26"/>
      <c r="C101" s="26"/>
      <c r="D101" s="26" t="s">
        <v>174</v>
      </c>
      <c r="E101" s="26" t="s">
        <v>48</v>
      </c>
      <c r="F101" s="26" t="s">
        <v>43</v>
      </c>
      <c r="G101" s="26" t="s">
        <v>348</v>
      </c>
      <c r="H101" s="139">
        <v>3</v>
      </c>
      <c r="I101" s="14">
        <v>2</v>
      </c>
      <c r="J101" s="139">
        <v>61</v>
      </c>
      <c r="K101" s="26"/>
      <c r="L101" s="139"/>
      <c r="N101" s="139"/>
      <c r="Q101" s="139"/>
    </row>
    <row r="102" spans="2:17" ht="12.75" hidden="1" customHeight="1" x14ac:dyDescent="0.2">
      <c r="B102" s="26">
        <v>64</v>
      </c>
      <c r="C102" s="26" t="s">
        <v>328</v>
      </c>
      <c r="D102" s="26" t="s">
        <v>162</v>
      </c>
      <c r="E102" s="26" t="s">
        <v>429</v>
      </c>
      <c r="F102" s="26" t="s">
        <v>428</v>
      </c>
      <c r="G102" s="26" t="s">
        <v>347</v>
      </c>
      <c r="H102" s="139">
        <v>3</v>
      </c>
      <c r="I102" s="14">
        <v>2</v>
      </c>
      <c r="J102" s="139">
        <v>69</v>
      </c>
      <c r="K102" s="26" t="s">
        <v>332</v>
      </c>
      <c r="L102" s="139" t="s">
        <v>336</v>
      </c>
      <c r="N102" s="139">
        <v>2</v>
      </c>
      <c r="Q102" s="139">
        <v>65</v>
      </c>
    </row>
    <row r="103" spans="2:17" ht="12.75" hidden="1" customHeight="1" x14ac:dyDescent="0.2">
      <c r="B103" s="26"/>
      <c r="C103" s="26"/>
      <c r="D103" s="26" t="s">
        <v>176</v>
      </c>
      <c r="E103" s="26" t="s">
        <v>429</v>
      </c>
      <c r="F103" s="26" t="s">
        <v>428</v>
      </c>
      <c r="G103" s="26" t="s">
        <v>347</v>
      </c>
      <c r="H103" s="139">
        <v>3</v>
      </c>
      <c r="I103" s="14">
        <v>2</v>
      </c>
      <c r="J103" s="139">
        <v>69</v>
      </c>
      <c r="K103" s="26"/>
      <c r="L103" s="139"/>
      <c r="N103" s="139"/>
      <c r="Q103" s="139"/>
    </row>
    <row r="104" spans="2:17" ht="12.75" hidden="1" customHeight="1" x14ac:dyDescent="0.2">
      <c r="B104" s="26">
        <v>65</v>
      </c>
      <c r="C104" s="26" t="s">
        <v>328</v>
      </c>
      <c r="D104" s="26" t="s">
        <v>162</v>
      </c>
      <c r="E104" s="26" t="s">
        <v>429</v>
      </c>
      <c r="F104" s="26" t="s">
        <v>428</v>
      </c>
      <c r="G104" s="26" t="s">
        <v>348</v>
      </c>
      <c r="H104" s="139">
        <v>3</v>
      </c>
      <c r="I104" s="14">
        <v>2</v>
      </c>
      <c r="J104" s="139">
        <v>53</v>
      </c>
      <c r="K104" s="26" t="s">
        <v>332</v>
      </c>
      <c r="L104" s="139" t="s">
        <v>336</v>
      </c>
      <c r="N104" s="139">
        <v>2</v>
      </c>
      <c r="Q104" s="139">
        <v>60</v>
      </c>
    </row>
    <row r="105" spans="2:17" ht="12.75" hidden="1" customHeight="1" x14ac:dyDescent="0.2">
      <c r="B105" s="26"/>
      <c r="C105" s="26"/>
      <c r="D105" s="26" t="s">
        <v>176</v>
      </c>
      <c r="E105" s="26" t="s">
        <v>429</v>
      </c>
      <c r="F105" s="26" t="s">
        <v>428</v>
      </c>
      <c r="G105" s="26" t="s">
        <v>348</v>
      </c>
      <c r="H105" s="139">
        <v>3</v>
      </c>
      <c r="I105" s="14">
        <v>2</v>
      </c>
      <c r="J105" s="139">
        <v>53</v>
      </c>
      <c r="K105" s="26"/>
      <c r="L105" s="139"/>
      <c r="N105" s="139"/>
      <c r="Q105" s="139"/>
    </row>
    <row r="106" spans="2:17" ht="12.75" hidden="1" customHeight="1" x14ac:dyDescent="0.2">
      <c r="B106" s="26">
        <v>66</v>
      </c>
      <c r="C106" s="26" t="s">
        <v>328</v>
      </c>
      <c r="D106" s="26" t="s">
        <v>432</v>
      </c>
      <c r="E106" s="26" t="s">
        <v>431</v>
      </c>
      <c r="F106" s="26" t="s">
        <v>430</v>
      </c>
      <c r="G106" s="26" t="s">
        <v>347</v>
      </c>
      <c r="H106" s="139">
        <v>3</v>
      </c>
      <c r="I106" s="14">
        <v>1</v>
      </c>
      <c r="J106" s="139">
        <v>53</v>
      </c>
      <c r="K106" s="26" t="s">
        <v>332</v>
      </c>
      <c r="L106" s="139" t="s">
        <v>336</v>
      </c>
      <c r="N106" s="139">
        <v>2</v>
      </c>
      <c r="Q106" s="139">
        <v>60</v>
      </c>
    </row>
    <row r="107" spans="2:17" ht="12.75" hidden="1" customHeight="1" x14ac:dyDescent="0.2">
      <c r="B107" s="26">
        <v>67</v>
      </c>
      <c r="C107" s="26" t="s">
        <v>328</v>
      </c>
      <c r="D107" s="26" t="s">
        <v>432</v>
      </c>
      <c r="E107" s="26" t="s">
        <v>431</v>
      </c>
      <c r="F107" s="26" t="s">
        <v>430</v>
      </c>
      <c r="G107" s="26" t="s">
        <v>348</v>
      </c>
      <c r="H107" s="139">
        <v>3</v>
      </c>
      <c r="I107" s="14">
        <v>1</v>
      </c>
      <c r="J107" s="139">
        <v>52</v>
      </c>
      <c r="K107" s="26" t="s">
        <v>332</v>
      </c>
      <c r="L107" s="139" t="s">
        <v>336</v>
      </c>
      <c r="N107" s="139">
        <v>2</v>
      </c>
      <c r="Q107" s="139">
        <v>60</v>
      </c>
    </row>
    <row r="108" spans="2:17" ht="12.75" hidden="1" customHeight="1" x14ac:dyDescent="0.2">
      <c r="B108" s="26">
        <v>68</v>
      </c>
      <c r="C108" s="26" t="s">
        <v>328</v>
      </c>
      <c r="D108" s="26" t="s">
        <v>96</v>
      </c>
      <c r="E108" s="26" t="s">
        <v>434</v>
      </c>
      <c r="F108" s="26" t="s">
        <v>433</v>
      </c>
      <c r="G108" s="26" t="s">
        <v>374</v>
      </c>
      <c r="H108" s="139">
        <v>3</v>
      </c>
      <c r="I108" s="14">
        <v>1</v>
      </c>
      <c r="J108" s="139">
        <v>50</v>
      </c>
      <c r="K108" s="26" t="s">
        <v>332</v>
      </c>
      <c r="L108" s="139" t="s">
        <v>336</v>
      </c>
      <c r="N108" s="139">
        <v>4</v>
      </c>
      <c r="Q108" s="139">
        <v>60</v>
      </c>
    </row>
    <row r="109" spans="2:17" ht="12.75" hidden="1" customHeight="1" x14ac:dyDescent="0.2">
      <c r="B109" s="26">
        <v>69</v>
      </c>
      <c r="C109" s="26" t="s">
        <v>328</v>
      </c>
      <c r="D109" s="26" t="s">
        <v>96</v>
      </c>
      <c r="E109" s="26" t="s">
        <v>434</v>
      </c>
      <c r="F109" s="26" t="s">
        <v>433</v>
      </c>
      <c r="G109" s="26" t="s">
        <v>376</v>
      </c>
      <c r="H109" s="139">
        <v>3</v>
      </c>
      <c r="I109" s="14">
        <v>1</v>
      </c>
      <c r="J109" s="139">
        <v>44</v>
      </c>
      <c r="K109" s="26" t="s">
        <v>332</v>
      </c>
      <c r="L109" s="139" t="s">
        <v>336</v>
      </c>
      <c r="N109" s="139">
        <v>4</v>
      </c>
      <c r="Q109" s="139">
        <v>60</v>
      </c>
    </row>
    <row r="110" spans="2:17" ht="12.75" hidden="1" customHeight="1" x14ac:dyDescent="0.2">
      <c r="B110" s="26">
        <v>70</v>
      </c>
      <c r="C110" s="26" t="s">
        <v>328</v>
      </c>
      <c r="D110" s="26" t="s">
        <v>177</v>
      </c>
      <c r="E110" s="26" t="s">
        <v>436</v>
      </c>
      <c r="F110" s="26" t="s">
        <v>435</v>
      </c>
      <c r="G110" s="26" t="s">
        <v>347</v>
      </c>
      <c r="H110" s="139">
        <v>3</v>
      </c>
      <c r="I110" s="14">
        <v>2</v>
      </c>
      <c r="J110" s="139">
        <v>55</v>
      </c>
      <c r="K110" s="26" t="s">
        <v>332</v>
      </c>
      <c r="L110" s="139" t="s">
        <v>336</v>
      </c>
      <c r="N110" s="139">
        <v>2</v>
      </c>
      <c r="Q110" s="139">
        <v>60</v>
      </c>
    </row>
    <row r="111" spans="2:17" ht="12.75" hidden="1" customHeight="1" x14ac:dyDescent="0.2">
      <c r="B111" s="26"/>
      <c r="C111" s="26"/>
      <c r="D111" s="26" t="s">
        <v>176</v>
      </c>
      <c r="E111" s="26" t="s">
        <v>436</v>
      </c>
      <c r="F111" s="26" t="s">
        <v>435</v>
      </c>
      <c r="G111" s="26" t="s">
        <v>347</v>
      </c>
      <c r="H111" s="139">
        <v>3</v>
      </c>
      <c r="I111" s="14">
        <v>2</v>
      </c>
      <c r="J111" s="139">
        <v>55</v>
      </c>
      <c r="K111" s="26"/>
      <c r="L111" s="139"/>
      <c r="N111" s="139"/>
      <c r="Q111" s="139"/>
    </row>
    <row r="112" spans="2:17" ht="12.75" hidden="1" customHeight="1" x14ac:dyDescent="0.2">
      <c r="B112" s="26">
        <v>71</v>
      </c>
      <c r="C112" s="26" t="s">
        <v>328</v>
      </c>
      <c r="D112" s="26" t="s">
        <v>177</v>
      </c>
      <c r="E112" s="26" t="s">
        <v>436</v>
      </c>
      <c r="F112" s="26" t="s">
        <v>435</v>
      </c>
      <c r="G112" s="26" t="s">
        <v>348</v>
      </c>
      <c r="H112" s="139">
        <v>3</v>
      </c>
      <c r="I112" s="14">
        <v>2</v>
      </c>
      <c r="J112" s="139">
        <v>52</v>
      </c>
      <c r="K112" s="26" t="s">
        <v>332</v>
      </c>
      <c r="L112" s="139" t="s">
        <v>336</v>
      </c>
      <c r="N112" s="139">
        <v>2</v>
      </c>
      <c r="Q112" s="139">
        <v>60</v>
      </c>
    </row>
    <row r="113" spans="2:17" ht="12.75" hidden="1" customHeight="1" x14ac:dyDescent="0.2">
      <c r="B113" s="26"/>
      <c r="C113" s="26"/>
      <c r="D113" s="26" t="s">
        <v>176</v>
      </c>
      <c r="E113" s="26" t="s">
        <v>436</v>
      </c>
      <c r="F113" s="26" t="s">
        <v>435</v>
      </c>
      <c r="G113" s="26" t="s">
        <v>348</v>
      </c>
      <c r="H113" s="139">
        <v>3</v>
      </c>
      <c r="I113" s="14">
        <v>2</v>
      </c>
      <c r="J113" s="139">
        <v>52</v>
      </c>
      <c r="K113" s="26"/>
      <c r="L113" s="139"/>
      <c r="N113" s="139"/>
      <c r="Q113" s="139"/>
    </row>
    <row r="114" spans="2:17" ht="12.75" hidden="1" customHeight="1" x14ac:dyDescent="0.2">
      <c r="B114" s="26">
        <v>72</v>
      </c>
      <c r="C114" s="26" t="s">
        <v>328</v>
      </c>
      <c r="D114" s="26" t="s">
        <v>139</v>
      </c>
      <c r="E114" s="26" t="s">
        <v>438</v>
      </c>
      <c r="F114" s="26" t="s">
        <v>437</v>
      </c>
      <c r="G114" s="26" t="s">
        <v>347</v>
      </c>
      <c r="H114" s="139">
        <v>3</v>
      </c>
      <c r="I114" s="14">
        <v>1</v>
      </c>
      <c r="J114" s="139">
        <v>54</v>
      </c>
      <c r="K114" s="26" t="s">
        <v>332</v>
      </c>
      <c r="L114" s="139" t="s">
        <v>336</v>
      </c>
      <c r="N114" s="139">
        <v>2</v>
      </c>
      <c r="Q114" s="139">
        <v>60</v>
      </c>
    </row>
    <row r="115" spans="2:17" ht="12.75" hidden="1" customHeight="1" x14ac:dyDescent="0.2">
      <c r="B115" s="26">
        <v>73</v>
      </c>
      <c r="C115" s="26" t="s">
        <v>328</v>
      </c>
      <c r="D115" s="26" t="s">
        <v>139</v>
      </c>
      <c r="E115" s="26" t="s">
        <v>438</v>
      </c>
      <c r="F115" s="26" t="s">
        <v>437</v>
      </c>
      <c r="G115" s="26" t="s">
        <v>348</v>
      </c>
      <c r="H115" s="139">
        <v>3</v>
      </c>
      <c r="I115" s="14">
        <v>1</v>
      </c>
      <c r="J115" s="139">
        <v>57</v>
      </c>
      <c r="K115" s="26" t="s">
        <v>332</v>
      </c>
      <c r="L115" s="139" t="s">
        <v>336</v>
      </c>
      <c r="N115" s="139">
        <v>2</v>
      </c>
      <c r="Q115" s="139">
        <v>60</v>
      </c>
    </row>
    <row r="116" spans="2:17" ht="12.75" hidden="1" customHeight="1" x14ac:dyDescent="0.2">
      <c r="B116" s="26">
        <v>74</v>
      </c>
      <c r="C116" s="26" t="s">
        <v>328</v>
      </c>
      <c r="D116" s="26" t="s">
        <v>175</v>
      </c>
      <c r="E116" s="26" t="s">
        <v>440</v>
      </c>
      <c r="F116" s="26" t="s">
        <v>439</v>
      </c>
      <c r="G116" s="26" t="s">
        <v>374</v>
      </c>
      <c r="H116" s="139">
        <v>3</v>
      </c>
      <c r="I116" s="14">
        <v>2</v>
      </c>
      <c r="J116" s="139">
        <v>49</v>
      </c>
      <c r="K116" s="26" t="s">
        <v>332</v>
      </c>
      <c r="L116" s="139" t="s">
        <v>336</v>
      </c>
      <c r="N116" s="139">
        <v>4</v>
      </c>
      <c r="Q116" s="139">
        <v>999</v>
      </c>
    </row>
    <row r="117" spans="2:17" ht="12.75" hidden="1" customHeight="1" x14ac:dyDescent="0.2">
      <c r="B117" s="26"/>
      <c r="C117" s="26"/>
      <c r="D117" s="26" t="s">
        <v>174</v>
      </c>
      <c r="E117" s="26" t="s">
        <v>440</v>
      </c>
      <c r="F117" s="26" t="s">
        <v>439</v>
      </c>
      <c r="G117" s="26" t="s">
        <v>374</v>
      </c>
      <c r="H117" s="139">
        <v>3</v>
      </c>
      <c r="I117" s="14">
        <v>2</v>
      </c>
      <c r="J117" s="139">
        <v>49</v>
      </c>
      <c r="K117" s="26"/>
      <c r="L117" s="139"/>
      <c r="N117" s="139"/>
      <c r="Q117" s="139"/>
    </row>
    <row r="118" spans="2:17" ht="12.75" hidden="1" customHeight="1" x14ac:dyDescent="0.2">
      <c r="B118" s="26">
        <v>75</v>
      </c>
      <c r="C118" s="26" t="s">
        <v>328</v>
      </c>
      <c r="D118" s="26" t="s">
        <v>175</v>
      </c>
      <c r="E118" s="26" t="s">
        <v>440</v>
      </c>
      <c r="F118" s="26" t="s">
        <v>439</v>
      </c>
      <c r="G118" s="26" t="s">
        <v>376</v>
      </c>
      <c r="H118" s="139">
        <v>3</v>
      </c>
      <c r="I118" s="14">
        <v>2</v>
      </c>
      <c r="J118" s="139">
        <v>45</v>
      </c>
      <c r="K118" s="26" t="s">
        <v>332</v>
      </c>
      <c r="L118" s="139" t="s">
        <v>336</v>
      </c>
      <c r="N118" s="139">
        <v>4</v>
      </c>
      <c r="Q118" s="139">
        <v>60</v>
      </c>
    </row>
    <row r="119" spans="2:17" ht="12.75" hidden="1" customHeight="1" x14ac:dyDescent="0.2">
      <c r="B119" s="26"/>
      <c r="C119" s="26"/>
      <c r="D119" s="26" t="s">
        <v>174</v>
      </c>
      <c r="E119" s="26" t="s">
        <v>440</v>
      </c>
      <c r="F119" s="26" t="s">
        <v>439</v>
      </c>
      <c r="G119" s="26" t="s">
        <v>376</v>
      </c>
      <c r="H119" s="139">
        <v>3</v>
      </c>
      <c r="I119" s="14">
        <v>2</v>
      </c>
      <c r="J119" s="139">
        <v>45</v>
      </c>
      <c r="K119" s="26"/>
      <c r="L119" s="139"/>
      <c r="N119" s="139"/>
      <c r="Q119" s="139"/>
    </row>
    <row r="120" spans="2:17" ht="12.75" hidden="1" customHeight="1" x14ac:dyDescent="0.2">
      <c r="B120" s="26">
        <v>76</v>
      </c>
      <c r="C120" s="26" t="s">
        <v>328</v>
      </c>
      <c r="D120" s="26" t="s">
        <v>167</v>
      </c>
      <c r="E120" s="26" t="s">
        <v>442</v>
      </c>
      <c r="F120" s="26" t="s">
        <v>441</v>
      </c>
      <c r="G120" s="26" t="s">
        <v>374</v>
      </c>
      <c r="H120" s="139">
        <v>3</v>
      </c>
      <c r="I120" s="14">
        <v>1</v>
      </c>
      <c r="J120" s="139">
        <v>49</v>
      </c>
      <c r="K120" s="26" t="s">
        <v>332</v>
      </c>
      <c r="L120" s="139" t="s">
        <v>336</v>
      </c>
      <c r="N120" s="139">
        <v>6</v>
      </c>
      <c r="Q120" s="139">
        <v>60</v>
      </c>
    </row>
    <row r="121" spans="2:17" ht="12.75" hidden="1" customHeight="1" x14ac:dyDescent="0.2">
      <c r="B121" s="26">
        <v>77</v>
      </c>
      <c r="C121" s="26" t="s">
        <v>328</v>
      </c>
      <c r="D121" s="26" t="s">
        <v>164</v>
      </c>
      <c r="E121" s="26" t="s">
        <v>442</v>
      </c>
      <c r="F121" s="26" t="s">
        <v>441</v>
      </c>
      <c r="G121" s="26" t="s">
        <v>376</v>
      </c>
      <c r="H121" s="139">
        <v>3</v>
      </c>
      <c r="I121" s="14">
        <v>1</v>
      </c>
      <c r="J121" s="139">
        <v>23</v>
      </c>
      <c r="K121" s="26" t="s">
        <v>332</v>
      </c>
      <c r="L121" s="139" t="s">
        <v>336</v>
      </c>
      <c r="N121" s="139">
        <v>6</v>
      </c>
      <c r="Q121" s="139">
        <v>60</v>
      </c>
    </row>
    <row r="122" spans="2:17" ht="12.75" hidden="1" customHeight="1" x14ac:dyDescent="0.2">
      <c r="B122" s="26">
        <v>78</v>
      </c>
      <c r="C122" s="26" t="s">
        <v>328</v>
      </c>
      <c r="D122" s="26" t="s">
        <v>167</v>
      </c>
      <c r="E122" s="26" t="s">
        <v>442</v>
      </c>
      <c r="F122" s="26" t="s">
        <v>441</v>
      </c>
      <c r="G122" s="26" t="s">
        <v>331</v>
      </c>
      <c r="H122" s="139">
        <v>3</v>
      </c>
      <c r="I122" s="14">
        <v>1</v>
      </c>
      <c r="J122" s="139">
        <v>0</v>
      </c>
      <c r="K122" s="26" t="s">
        <v>332</v>
      </c>
      <c r="L122" s="139" t="s">
        <v>336</v>
      </c>
      <c r="N122" s="139">
        <v>6</v>
      </c>
      <c r="Q122" s="139">
        <v>999</v>
      </c>
    </row>
    <row r="123" spans="2:17" ht="12.75" hidden="1" customHeight="1" x14ac:dyDescent="0.2">
      <c r="B123" s="26">
        <v>79</v>
      </c>
      <c r="C123" s="26" t="s">
        <v>328</v>
      </c>
      <c r="D123" s="26" t="s">
        <v>141</v>
      </c>
      <c r="E123" s="26" t="s">
        <v>444</v>
      </c>
      <c r="F123" s="26" t="s">
        <v>443</v>
      </c>
      <c r="G123" s="26" t="s">
        <v>445</v>
      </c>
      <c r="H123" s="139">
        <v>3</v>
      </c>
      <c r="I123" s="14">
        <v>3</v>
      </c>
      <c r="J123" s="139">
        <v>5</v>
      </c>
      <c r="K123" s="26" t="s">
        <v>446</v>
      </c>
      <c r="L123" s="139" t="s">
        <v>333</v>
      </c>
      <c r="N123" s="139">
        <v>2</v>
      </c>
      <c r="Q123" s="139">
        <v>999</v>
      </c>
    </row>
    <row r="124" spans="2:17" ht="12.75" hidden="1" customHeight="1" x14ac:dyDescent="0.2">
      <c r="B124" s="26"/>
      <c r="C124" s="26"/>
      <c r="D124" s="26" t="s">
        <v>447</v>
      </c>
      <c r="E124" s="26" t="s">
        <v>444</v>
      </c>
      <c r="F124" s="26" t="s">
        <v>443</v>
      </c>
      <c r="G124" s="26" t="s">
        <v>445</v>
      </c>
      <c r="H124" s="139">
        <v>3</v>
      </c>
      <c r="I124" s="14">
        <v>3</v>
      </c>
      <c r="J124" s="139">
        <v>5</v>
      </c>
      <c r="K124" s="26"/>
      <c r="L124" s="139"/>
      <c r="N124" s="139"/>
      <c r="Q124" s="139"/>
    </row>
    <row r="125" spans="2:17" ht="12.75" hidden="1" customHeight="1" x14ac:dyDescent="0.2">
      <c r="B125" s="26"/>
      <c r="C125" s="26"/>
      <c r="D125" s="26" t="s">
        <v>101</v>
      </c>
      <c r="E125" s="26" t="s">
        <v>444</v>
      </c>
      <c r="F125" s="26" t="s">
        <v>443</v>
      </c>
      <c r="G125" s="26" t="s">
        <v>445</v>
      </c>
      <c r="H125" s="139">
        <v>3</v>
      </c>
      <c r="I125" s="14">
        <v>3</v>
      </c>
      <c r="J125" s="139">
        <v>5</v>
      </c>
      <c r="K125" s="26"/>
      <c r="L125" s="139"/>
      <c r="N125" s="139"/>
      <c r="Q125" s="139"/>
    </row>
    <row r="126" spans="2:17" ht="12.75" hidden="1" customHeight="1" x14ac:dyDescent="0.2">
      <c r="B126" s="26">
        <v>80</v>
      </c>
      <c r="C126" s="26" t="s">
        <v>328</v>
      </c>
      <c r="D126" s="140" t="s">
        <v>141</v>
      </c>
      <c r="E126" s="140" t="s">
        <v>449</v>
      </c>
      <c r="F126" s="140" t="s">
        <v>448</v>
      </c>
      <c r="G126" s="140" t="s">
        <v>445</v>
      </c>
      <c r="H126" s="141">
        <v>3</v>
      </c>
      <c r="I126" s="142"/>
      <c r="J126" s="141">
        <v>0</v>
      </c>
      <c r="K126" s="26" t="s">
        <v>446</v>
      </c>
      <c r="L126" s="139" t="s">
        <v>336</v>
      </c>
      <c r="N126" s="139">
        <v>3</v>
      </c>
      <c r="Q126" s="139">
        <v>999</v>
      </c>
    </row>
    <row r="127" spans="2:17" ht="12.75" hidden="1" customHeight="1" x14ac:dyDescent="0.2">
      <c r="B127" s="26"/>
      <c r="C127" s="26"/>
      <c r="D127" s="140" t="s">
        <v>450</v>
      </c>
      <c r="E127" s="140"/>
      <c r="F127" s="140"/>
      <c r="G127" s="140"/>
      <c r="H127" s="141"/>
      <c r="I127" s="142"/>
      <c r="J127" s="141"/>
      <c r="K127" s="26"/>
      <c r="L127" s="139"/>
      <c r="N127" s="139"/>
      <c r="Q127" s="139"/>
    </row>
    <row r="128" spans="2:17" ht="12.75" hidden="1" customHeight="1" x14ac:dyDescent="0.2">
      <c r="B128" s="26">
        <v>81</v>
      </c>
      <c r="C128" s="26" t="s">
        <v>328</v>
      </c>
      <c r="D128" s="26" t="s">
        <v>100</v>
      </c>
      <c r="E128" s="26" t="s">
        <v>452</v>
      </c>
      <c r="F128" s="26" t="s">
        <v>451</v>
      </c>
      <c r="G128" s="26" t="s">
        <v>445</v>
      </c>
      <c r="H128" s="139">
        <v>3</v>
      </c>
      <c r="I128" s="14">
        <v>2</v>
      </c>
      <c r="J128" s="139">
        <v>4</v>
      </c>
      <c r="K128" s="26" t="s">
        <v>446</v>
      </c>
      <c r="L128" s="139" t="s">
        <v>333</v>
      </c>
      <c r="N128" s="139">
        <v>2</v>
      </c>
      <c r="Q128" s="139">
        <v>999</v>
      </c>
    </row>
    <row r="129" spans="2:17" ht="12.75" hidden="1" customHeight="1" x14ac:dyDescent="0.2">
      <c r="B129" s="26"/>
      <c r="C129" s="26"/>
      <c r="D129" s="26" t="s">
        <v>215</v>
      </c>
      <c r="E129" s="26" t="s">
        <v>452</v>
      </c>
      <c r="F129" s="26" t="s">
        <v>451</v>
      </c>
      <c r="G129" s="26" t="s">
        <v>445</v>
      </c>
      <c r="H129" s="139">
        <v>3</v>
      </c>
      <c r="I129" s="14">
        <v>2</v>
      </c>
      <c r="J129" s="139">
        <v>4</v>
      </c>
      <c r="K129" s="26"/>
      <c r="L129" s="139"/>
      <c r="N129" s="139"/>
      <c r="Q129" s="139"/>
    </row>
    <row r="130" spans="2:17" ht="12.75" hidden="1" customHeight="1" x14ac:dyDescent="0.2">
      <c r="B130" s="26">
        <v>82</v>
      </c>
      <c r="C130" s="26" t="s">
        <v>328</v>
      </c>
      <c r="D130" s="140" t="s">
        <v>107</v>
      </c>
      <c r="E130" s="140" t="s">
        <v>454</v>
      </c>
      <c r="F130" s="140" t="s">
        <v>453</v>
      </c>
      <c r="G130" s="140" t="s">
        <v>445</v>
      </c>
      <c r="H130" s="141">
        <v>3</v>
      </c>
      <c r="I130" s="142"/>
      <c r="J130" s="141">
        <v>0</v>
      </c>
      <c r="K130" s="26" t="s">
        <v>446</v>
      </c>
      <c r="L130" s="139" t="s">
        <v>336</v>
      </c>
      <c r="N130" s="139">
        <v>3</v>
      </c>
      <c r="Q130" s="139">
        <v>999</v>
      </c>
    </row>
    <row r="131" spans="2:17" ht="12.75" hidden="1" customHeight="1" x14ac:dyDescent="0.2">
      <c r="B131" s="26">
        <v>83</v>
      </c>
      <c r="C131" s="26" t="s">
        <v>328</v>
      </c>
      <c r="D131" s="26" t="s">
        <v>142</v>
      </c>
      <c r="E131" s="26" t="s">
        <v>456</v>
      </c>
      <c r="F131" s="26" t="s">
        <v>455</v>
      </c>
      <c r="G131" s="26" t="s">
        <v>445</v>
      </c>
      <c r="H131" s="139">
        <v>3</v>
      </c>
      <c r="I131" s="14">
        <v>3</v>
      </c>
      <c r="J131" s="139">
        <v>6</v>
      </c>
      <c r="K131" s="26" t="s">
        <v>446</v>
      </c>
      <c r="L131" s="139" t="s">
        <v>336</v>
      </c>
      <c r="N131" s="139">
        <v>2</v>
      </c>
      <c r="Q131" s="139">
        <v>999</v>
      </c>
    </row>
    <row r="132" spans="2:17" ht="12.75" hidden="1" customHeight="1" x14ac:dyDescent="0.2">
      <c r="B132" s="26"/>
      <c r="C132" s="26"/>
      <c r="D132" s="26" t="s">
        <v>74</v>
      </c>
      <c r="E132" s="26" t="s">
        <v>456</v>
      </c>
      <c r="F132" s="26" t="s">
        <v>455</v>
      </c>
      <c r="G132" s="26" t="s">
        <v>445</v>
      </c>
      <c r="H132" s="139">
        <v>3</v>
      </c>
      <c r="I132" s="14">
        <v>3</v>
      </c>
      <c r="J132" s="139">
        <v>6</v>
      </c>
      <c r="K132" s="26"/>
      <c r="L132" s="139"/>
      <c r="N132" s="139"/>
      <c r="Q132" s="139"/>
    </row>
    <row r="133" spans="2:17" ht="12.75" hidden="1" customHeight="1" x14ac:dyDescent="0.2">
      <c r="B133" s="26"/>
      <c r="C133" s="26"/>
      <c r="D133" s="26" t="s">
        <v>101</v>
      </c>
      <c r="E133" s="26" t="s">
        <v>456</v>
      </c>
      <c r="F133" s="26" t="s">
        <v>455</v>
      </c>
      <c r="G133" s="26" t="s">
        <v>445</v>
      </c>
      <c r="H133" s="139">
        <v>3</v>
      </c>
      <c r="I133" s="14">
        <v>3</v>
      </c>
      <c r="J133" s="139">
        <v>6</v>
      </c>
      <c r="K133" s="26"/>
      <c r="L133" s="139"/>
      <c r="N133" s="139"/>
      <c r="Q133" s="139"/>
    </row>
    <row r="134" spans="2:17" ht="12.75" hidden="1" customHeight="1" x14ac:dyDescent="0.2">
      <c r="B134" s="26">
        <v>84</v>
      </c>
      <c r="C134" s="26" t="s">
        <v>328</v>
      </c>
      <c r="D134" s="140"/>
      <c r="E134" s="140" t="s">
        <v>360</v>
      </c>
      <c r="F134" s="140" t="s">
        <v>457</v>
      </c>
      <c r="G134" s="140" t="s">
        <v>458</v>
      </c>
      <c r="H134" s="141">
        <v>1</v>
      </c>
      <c r="I134" s="142"/>
      <c r="J134" s="141">
        <v>2</v>
      </c>
      <c r="K134" s="26" t="s">
        <v>446</v>
      </c>
      <c r="L134" s="139" t="s">
        <v>336</v>
      </c>
      <c r="N134" s="139">
        <v>3</v>
      </c>
      <c r="Q134" s="139">
        <v>999</v>
      </c>
    </row>
    <row r="135" spans="2:17" ht="12.75" hidden="1" customHeight="1" x14ac:dyDescent="0.2">
      <c r="B135" s="26">
        <v>85</v>
      </c>
      <c r="C135" s="26" t="s">
        <v>328</v>
      </c>
      <c r="D135" s="26" t="s">
        <v>106</v>
      </c>
      <c r="E135" s="26" t="s">
        <v>460</v>
      </c>
      <c r="F135" s="26" t="s">
        <v>459</v>
      </c>
      <c r="G135" s="26" t="s">
        <v>445</v>
      </c>
      <c r="H135" s="139">
        <v>3</v>
      </c>
      <c r="I135" s="14">
        <v>2</v>
      </c>
      <c r="J135" s="139">
        <v>3</v>
      </c>
      <c r="K135" s="26" t="s">
        <v>446</v>
      </c>
      <c r="L135" s="139" t="s">
        <v>333</v>
      </c>
      <c r="N135" s="139">
        <v>2</v>
      </c>
      <c r="Q135" s="139">
        <v>999</v>
      </c>
    </row>
    <row r="136" spans="2:17" ht="12.75" hidden="1" customHeight="1" x14ac:dyDescent="0.2">
      <c r="B136" s="26"/>
      <c r="C136" s="26"/>
      <c r="D136" s="26" t="s">
        <v>140</v>
      </c>
      <c r="E136" s="26" t="s">
        <v>460</v>
      </c>
      <c r="F136" s="26" t="s">
        <v>459</v>
      </c>
      <c r="G136" s="26" t="s">
        <v>445</v>
      </c>
      <c r="H136" s="139">
        <v>3</v>
      </c>
      <c r="I136" s="14">
        <v>2</v>
      </c>
      <c r="J136" s="139">
        <v>3</v>
      </c>
      <c r="K136" s="26"/>
      <c r="L136" s="139"/>
      <c r="N136" s="139"/>
      <c r="Q136" s="139"/>
    </row>
    <row r="137" spans="2:17" ht="12.75" hidden="1" customHeight="1" x14ac:dyDescent="0.2">
      <c r="B137" s="26">
        <v>86</v>
      </c>
      <c r="C137" s="26" t="s">
        <v>328</v>
      </c>
      <c r="D137" s="26" t="s">
        <v>145</v>
      </c>
      <c r="E137" s="26" t="s">
        <v>462</v>
      </c>
      <c r="F137" s="26" t="s">
        <v>461</v>
      </c>
      <c r="G137" s="26" t="s">
        <v>445</v>
      </c>
      <c r="H137" s="139">
        <v>3</v>
      </c>
      <c r="I137" s="14">
        <v>3</v>
      </c>
      <c r="J137" s="139">
        <v>6</v>
      </c>
      <c r="K137" s="26" t="s">
        <v>446</v>
      </c>
      <c r="L137" s="139" t="s">
        <v>336</v>
      </c>
      <c r="N137" s="139">
        <v>2</v>
      </c>
      <c r="Q137" s="139">
        <v>999</v>
      </c>
    </row>
    <row r="138" spans="2:17" ht="12.75" hidden="1" customHeight="1" x14ac:dyDescent="0.2">
      <c r="B138" s="26"/>
      <c r="C138" s="26"/>
      <c r="D138" s="26" t="s">
        <v>100</v>
      </c>
      <c r="E138" s="26" t="s">
        <v>462</v>
      </c>
      <c r="F138" s="26" t="s">
        <v>461</v>
      </c>
      <c r="G138" s="26" t="s">
        <v>445</v>
      </c>
      <c r="H138" s="139">
        <v>3</v>
      </c>
      <c r="I138" s="14">
        <v>3</v>
      </c>
      <c r="J138" s="139">
        <v>6</v>
      </c>
      <c r="K138" s="26"/>
      <c r="L138" s="139"/>
      <c r="N138" s="139"/>
      <c r="Q138" s="139"/>
    </row>
    <row r="139" spans="2:17" ht="12.75" hidden="1" customHeight="1" x14ac:dyDescent="0.2">
      <c r="B139" s="26"/>
      <c r="C139" s="26"/>
      <c r="D139" s="26" t="s">
        <v>77</v>
      </c>
      <c r="E139" s="26" t="s">
        <v>462</v>
      </c>
      <c r="F139" s="26" t="s">
        <v>461</v>
      </c>
      <c r="G139" s="26" t="s">
        <v>445</v>
      </c>
      <c r="H139" s="139">
        <v>3</v>
      </c>
      <c r="I139" s="14">
        <v>3</v>
      </c>
      <c r="J139" s="139">
        <v>6</v>
      </c>
      <c r="K139" s="26"/>
      <c r="L139" s="139"/>
      <c r="N139" s="139"/>
      <c r="Q139" s="139"/>
    </row>
    <row r="140" spans="2:17" ht="12.75" hidden="1" customHeight="1" x14ac:dyDescent="0.2">
      <c r="B140" s="26">
        <v>87</v>
      </c>
      <c r="C140" s="26" t="s">
        <v>328</v>
      </c>
      <c r="D140" s="140"/>
      <c r="E140" s="140" t="s">
        <v>464</v>
      </c>
      <c r="F140" s="140" t="s">
        <v>463</v>
      </c>
      <c r="G140" s="140" t="s">
        <v>458</v>
      </c>
      <c r="H140" s="141">
        <v>1</v>
      </c>
      <c r="I140" s="142"/>
      <c r="J140" s="141">
        <v>3</v>
      </c>
      <c r="K140" s="26" t="s">
        <v>446</v>
      </c>
      <c r="L140" s="139" t="s">
        <v>336</v>
      </c>
      <c r="N140" s="139">
        <v>4</v>
      </c>
      <c r="Q140" s="139">
        <v>999</v>
      </c>
    </row>
    <row r="141" spans="2:17" ht="12.75" hidden="1" customHeight="1" x14ac:dyDescent="0.2">
      <c r="B141" s="26">
        <v>88</v>
      </c>
      <c r="C141" s="26" t="s">
        <v>328</v>
      </c>
      <c r="D141" s="26" t="s">
        <v>141</v>
      </c>
      <c r="E141" s="26" t="s">
        <v>466</v>
      </c>
      <c r="F141" s="26" t="s">
        <v>465</v>
      </c>
      <c r="G141" s="26" t="s">
        <v>445</v>
      </c>
      <c r="H141" s="139">
        <v>3</v>
      </c>
      <c r="I141" s="14">
        <v>3</v>
      </c>
      <c r="J141" s="139">
        <v>6</v>
      </c>
      <c r="K141" s="26" t="s">
        <v>446</v>
      </c>
      <c r="L141" s="139" t="s">
        <v>336</v>
      </c>
      <c r="N141" s="139">
        <v>2</v>
      </c>
      <c r="Q141" s="139">
        <v>999</v>
      </c>
    </row>
    <row r="142" spans="2:17" ht="12.75" hidden="1" customHeight="1" x14ac:dyDescent="0.2">
      <c r="B142" s="26"/>
      <c r="C142" s="26"/>
      <c r="D142" s="26" t="s">
        <v>74</v>
      </c>
      <c r="E142" s="26" t="s">
        <v>466</v>
      </c>
      <c r="F142" s="26" t="s">
        <v>465</v>
      </c>
      <c r="G142" s="26" t="s">
        <v>445</v>
      </c>
      <c r="H142" s="139">
        <v>3</v>
      </c>
      <c r="I142" s="14">
        <v>3</v>
      </c>
      <c r="J142" s="139">
        <v>6</v>
      </c>
      <c r="K142" s="26"/>
      <c r="L142" s="139"/>
      <c r="N142" s="139"/>
      <c r="Q142" s="139"/>
    </row>
    <row r="143" spans="2:17" ht="12.75" hidden="1" customHeight="1" x14ac:dyDescent="0.2">
      <c r="B143" s="26"/>
      <c r="C143" s="26"/>
      <c r="D143" s="26" t="s">
        <v>450</v>
      </c>
      <c r="E143" s="26" t="s">
        <v>466</v>
      </c>
      <c r="F143" s="26" t="s">
        <v>465</v>
      </c>
      <c r="G143" s="26" t="s">
        <v>445</v>
      </c>
      <c r="H143" s="139">
        <v>3</v>
      </c>
      <c r="I143" s="14">
        <v>3</v>
      </c>
      <c r="J143" s="139">
        <v>6</v>
      </c>
      <c r="K143" s="26"/>
      <c r="L143" s="139"/>
      <c r="N143" s="139"/>
      <c r="Q143" s="139"/>
    </row>
    <row r="144" spans="2:17" ht="12.75" hidden="1" customHeight="1" x14ac:dyDescent="0.2">
      <c r="B144" s="26">
        <v>89</v>
      </c>
      <c r="C144" s="26" t="s">
        <v>328</v>
      </c>
      <c r="D144" s="140"/>
      <c r="E144" s="140" t="s">
        <v>415</v>
      </c>
      <c r="F144" s="140" t="s">
        <v>467</v>
      </c>
      <c r="G144" s="140" t="s">
        <v>458</v>
      </c>
      <c r="H144" s="141">
        <v>3</v>
      </c>
      <c r="I144" s="142"/>
      <c r="J144" s="141">
        <v>3</v>
      </c>
      <c r="K144" s="26" t="s">
        <v>446</v>
      </c>
      <c r="L144" s="139" t="s">
        <v>336</v>
      </c>
      <c r="N144" s="139">
        <v>4</v>
      </c>
      <c r="Q144" s="139">
        <v>999</v>
      </c>
    </row>
    <row r="145" spans="2:17" ht="12.75" hidden="1" customHeight="1" x14ac:dyDescent="0.2">
      <c r="B145" s="26">
        <v>90</v>
      </c>
      <c r="C145" s="26" t="s">
        <v>328</v>
      </c>
      <c r="D145" s="26" t="s">
        <v>141</v>
      </c>
      <c r="E145" s="26" t="s">
        <v>469</v>
      </c>
      <c r="F145" s="26" t="s">
        <v>468</v>
      </c>
      <c r="G145" s="26" t="s">
        <v>470</v>
      </c>
      <c r="H145" s="139">
        <v>3</v>
      </c>
      <c r="I145" s="14">
        <v>2</v>
      </c>
      <c r="J145" s="139">
        <v>42</v>
      </c>
      <c r="K145" s="26" t="s">
        <v>471</v>
      </c>
      <c r="L145" s="139" t="s">
        <v>336</v>
      </c>
      <c r="N145" s="139">
        <v>6</v>
      </c>
      <c r="Q145" s="139">
        <v>999</v>
      </c>
    </row>
    <row r="146" spans="2:17" ht="12.75" hidden="1" customHeight="1" x14ac:dyDescent="0.2">
      <c r="B146" s="26"/>
      <c r="C146" s="26"/>
      <c r="D146" s="26" t="s">
        <v>146</v>
      </c>
      <c r="E146" s="26" t="s">
        <v>469</v>
      </c>
      <c r="F146" s="26" t="s">
        <v>468</v>
      </c>
      <c r="G146" s="26" t="s">
        <v>470</v>
      </c>
      <c r="H146" s="139">
        <v>3</v>
      </c>
      <c r="I146" s="14">
        <v>2</v>
      </c>
      <c r="J146" s="139">
        <v>42</v>
      </c>
      <c r="K146" s="26"/>
      <c r="L146" s="139"/>
      <c r="N146" s="139"/>
      <c r="Q146" s="139"/>
    </row>
    <row r="147" spans="2:17" ht="12.75" hidden="1" customHeight="1" x14ac:dyDescent="0.2">
      <c r="B147" s="26">
        <v>91</v>
      </c>
      <c r="C147" s="26" t="s">
        <v>328</v>
      </c>
      <c r="D147" s="26" t="s">
        <v>102</v>
      </c>
      <c r="E147" s="26" t="s">
        <v>473</v>
      </c>
      <c r="F147" s="26" t="s">
        <v>472</v>
      </c>
      <c r="G147" s="26" t="s">
        <v>470</v>
      </c>
      <c r="H147" s="139">
        <v>3</v>
      </c>
      <c r="I147" s="14">
        <v>2</v>
      </c>
      <c r="J147" s="139">
        <v>57</v>
      </c>
      <c r="K147" s="26" t="s">
        <v>471</v>
      </c>
      <c r="L147" s="139" t="s">
        <v>336</v>
      </c>
      <c r="N147" s="139">
        <v>6</v>
      </c>
      <c r="Q147" s="139">
        <v>999</v>
      </c>
    </row>
    <row r="148" spans="2:17" ht="12.75" hidden="1" customHeight="1" x14ac:dyDescent="0.2">
      <c r="B148" s="26"/>
      <c r="C148" s="26"/>
      <c r="D148" s="26" t="s">
        <v>147</v>
      </c>
      <c r="E148" s="26" t="s">
        <v>473</v>
      </c>
      <c r="F148" s="26" t="s">
        <v>472</v>
      </c>
      <c r="G148" s="26" t="s">
        <v>470</v>
      </c>
      <c r="H148" s="139">
        <v>3</v>
      </c>
      <c r="I148" s="14">
        <v>2</v>
      </c>
      <c r="J148" s="139">
        <v>57</v>
      </c>
      <c r="K148" s="26"/>
      <c r="L148" s="139"/>
      <c r="N148" s="139"/>
      <c r="Q148" s="139"/>
    </row>
    <row r="149" spans="2:17" ht="12.75" hidden="1" customHeight="1" x14ac:dyDescent="0.2">
      <c r="B149" s="26">
        <v>92</v>
      </c>
      <c r="C149" s="26" t="s">
        <v>328</v>
      </c>
      <c r="D149" s="26" t="s">
        <v>100</v>
      </c>
      <c r="E149" s="26" t="s">
        <v>475</v>
      </c>
      <c r="F149" s="26" t="s">
        <v>474</v>
      </c>
      <c r="G149" s="26" t="s">
        <v>470</v>
      </c>
      <c r="H149" s="139">
        <v>3</v>
      </c>
      <c r="I149" s="14">
        <v>2</v>
      </c>
      <c r="J149" s="139">
        <v>30</v>
      </c>
      <c r="K149" s="26" t="s">
        <v>471</v>
      </c>
      <c r="L149" s="139" t="s">
        <v>333</v>
      </c>
      <c r="N149" s="139">
        <v>6</v>
      </c>
      <c r="Q149" s="139">
        <v>999</v>
      </c>
    </row>
    <row r="150" spans="2:17" ht="12.75" hidden="1" customHeight="1" x14ac:dyDescent="0.2">
      <c r="B150" s="26"/>
      <c r="C150" s="26"/>
      <c r="D150" s="26" t="s">
        <v>215</v>
      </c>
      <c r="E150" s="26" t="s">
        <v>475</v>
      </c>
      <c r="F150" s="26" t="s">
        <v>474</v>
      </c>
      <c r="G150" s="26" t="s">
        <v>470</v>
      </c>
      <c r="H150" s="139">
        <v>3</v>
      </c>
      <c r="I150" s="14">
        <v>2</v>
      </c>
      <c r="J150" s="139">
        <v>30</v>
      </c>
      <c r="K150" s="26"/>
      <c r="L150" s="139"/>
      <c r="N150" s="139"/>
      <c r="Q150" s="139"/>
    </row>
    <row r="151" spans="2:17" ht="12.75" hidden="1" customHeight="1" x14ac:dyDescent="0.2">
      <c r="B151" s="26">
        <v>93</v>
      </c>
      <c r="C151" s="26" t="s">
        <v>328</v>
      </c>
      <c r="D151" s="26" t="s">
        <v>141</v>
      </c>
      <c r="E151" s="26" t="s">
        <v>477</v>
      </c>
      <c r="F151" s="26" t="s">
        <v>476</v>
      </c>
      <c r="G151" s="26" t="s">
        <v>470</v>
      </c>
      <c r="H151" s="139">
        <v>3</v>
      </c>
      <c r="I151" s="14">
        <v>2</v>
      </c>
      <c r="J151" s="139">
        <v>15</v>
      </c>
      <c r="K151" s="26" t="s">
        <v>471</v>
      </c>
      <c r="L151" s="139" t="s">
        <v>333</v>
      </c>
      <c r="N151" s="139">
        <v>6</v>
      </c>
      <c r="Q151" s="139">
        <v>999</v>
      </c>
    </row>
    <row r="152" spans="2:17" ht="12.75" hidden="1" customHeight="1" x14ac:dyDescent="0.2">
      <c r="B152" s="26"/>
      <c r="C152" s="26"/>
      <c r="D152" s="26" t="s">
        <v>215</v>
      </c>
      <c r="E152" s="26" t="s">
        <v>477</v>
      </c>
      <c r="F152" s="26" t="s">
        <v>476</v>
      </c>
      <c r="G152" s="26" t="s">
        <v>470</v>
      </c>
      <c r="H152" s="139">
        <v>3</v>
      </c>
      <c r="I152" s="14">
        <v>2</v>
      </c>
      <c r="J152" s="139">
        <v>15</v>
      </c>
      <c r="K152" s="26"/>
      <c r="L152" s="139"/>
      <c r="N152" s="139"/>
      <c r="Q152" s="139"/>
    </row>
    <row r="153" spans="2:17" ht="12.75" hidden="1" customHeight="1" x14ac:dyDescent="0.2">
      <c r="B153" s="26">
        <v>94</v>
      </c>
      <c r="C153" s="26" t="s">
        <v>328</v>
      </c>
      <c r="D153" s="26" t="s">
        <v>145</v>
      </c>
      <c r="E153" s="26" t="s">
        <v>479</v>
      </c>
      <c r="F153" s="26" t="s">
        <v>478</v>
      </c>
      <c r="G153" s="26" t="s">
        <v>470</v>
      </c>
      <c r="H153" s="139">
        <v>3</v>
      </c>
      <c r="I153" s="14">
        <v>2</v>
      </c>
      <c r="J153" s="139">
        <v>24</v>
      </c>
      <c r="K153" s="26" t="s">
        <v>471</v>
      </c>
      <c r="L153" s="139" t="s">
        <v>333</v>
      </c>
      <c r="N153" s="139">
        <v>6</v>
      </c>
      <c r="Q153" s="139">
        <v>999</v>
      </c>
    </row>
    <row r="154" spans="2:17" ht="12.75" hidden="1" customHeight="1" x14ac:dyDescent="0.2">
      <c r="B154" s="26"/>
      <c r="C154" s="26"/>
      <c r="D154" s="26" t="s">
        <v>144</v>
      </c>
      <c r="E154" s="26" t="s">
        <v>479</v>
      </c>
      <c r="F154" s="26" t="s">
        <v>478</v>
      </c>
      <c r="G154" s="26" t="s">
        <v>470</v>
      </c>
      <c r="H154" s="139">
        <v>3</v>
      </c>
      <c r="I154" s="14">
        <v>2</v>
      </c>
      <c r="J154" s="139">
        <v>24</v>
      </c>
      <c r="K154" s="26"/>
      <c r="L154" s="139"/>
      <c r="N154" s="139"/>
      <c r="Q154" s="139"/>
    </row>
    <row r="155" spans="2:17" ht="12.75" hidden="1" customHeight="1" x14ac:dyDescent="0.2">
      <c r="B155" s="26">
        <v>95</v>
      </c>
      <c r="C155" s="26" t="s">
        <v>328</v>
      </c>
      <c r="D155" s="140"/>
      <c r="E155" s="140" t="s">
        <v>363</v>
      </c>
      <c r="F155" s="140" t="s">
        <v>362</v>
      </c>
      <c r="G155" s="140" t="s">
        <v>143</v>
      </c>
      <c r="H155" s="141">
        <v>4</v>
      </c>
      <c r="I155" s="142"/>
      <c r="J155" s="141">
        <v>5</v>
      </c>
      <c r="K155" s="26" t="s">
        <v>471</v>
      </c>
      <c r="L155" s="139" t="s">
        <v>336</v>
      </c>
      <c r="N155" s="139">
        <v>7</v>
      </c>
      <c r="Q155" s="139">
        <v>999</v>
      </c>
    </row>
    <row r="156" spans="2:17" ht="12.75" hidden="1" customHeight="1" x14ac:dyDescent="0.2">
      <c r="B156" s="26">
        <v>96</v>
      </c>
      <c r="C156" s="26" t="s">
        <v>328</v>
      </c>
      <c r="D156" s="26" t="s">
        <v>76</v>
      </c>
      <c r="E156" s="26" t="s">
        <v>481</v>
      </c>
      <c r="F156" s="26" t="s">
        <v>480</v>
      </c>
      <c r="G156" s="26" t="s">
        <v>470</v>
      </c>
      <c r="H156" s="139">
        <v>3</v>
      </c>
      <c r="I156" s="14">
        <v>2</v>
      </c>
      <c r="J156" s="139">
        <v>50</v>
      </c>
      <c r="K156" s="26" t="s">
        <v>471</v>
      </c>
      <c r="L156" s="139" t="s">
        <v>333</v>
      </c>
      <c r="N156" s="139">
        <v>6</v>
      </c>
      <c r="Q156" s="139">
        <v>999</v>
      </c>
    </row>
    <row r="157" spans="2:17" ht="12.75" hidden="1" customHeight="1" x14ac:dyDescent="0.2">
      <c r="B157" s="26"/>
      <c r="C157" s="26"/>
      <c r="D157" s="26" t="s">
        <v>77</v>
      </c>
      <c r="E157" s="26" t="s">
        <v>481</v>
      </c>
      <c r="F157" s="26" t="s">
        <v>480</v>
      </c>
      <c r="G157" s="26" t="s">
        <v>470</v>
      </c>
      <c r="H157" s="139">
        <v>3</v>
      </c>
      <c r="I157" s="14">
        <v>2</v>
      </c>
      <c r="J157" s="139">
        <v>50</v>
      </c>
      <c r="K157" s="26"/>
      <c r="L157" s="139"/>
      <c r="N157" s="139"/>
      <c r="Q157" s="139"/>
    </row>
    <row r="158" spans="2:17" ht="12.75" hidden="1" customHeight="1" x14ac:dyDescent="0.2">
      <c r="B158" s="26">
        <v>97</v>
      </c>
      <c r="C158" s="26" t="s">
        <v>328</v>
      </c>
      <c r="D158" s="26" t="s">
        <v>140</v>
      </c>
      <c r="E158" s="26" t="s">
        <v>483</v>
      </c>
      <c r="F158" s="26" t="s">
        <v>482</v>
      </c>
      <c r="G158" s="26" t="s">
        <v>470</v>
      </c>
      <c r="H158" s="139">
        <v>3</v>
      </c>
      <c r="I158" s="14">
        <v>1</v>
      </c>
      <c r="J158" s="139">
        <v>55</v>
      </c>
      <c r="K158" s="26" t="s">
        <v>471</v>
      </c>
      <c r="L158" s="139" t="s">
        <v>336</v>
      </c>
      <c r="N158" s="139">
        <v>6</v>
      </c>
      <c r="Q158" s="139">
        <v>999</v>
      </c>
    </row>
    <row r="159" spans="2:17" ht="12.75" hidden="1" customHeight="1" x14ac:dyDescent="0.2">
      <c r="B159" s="26">
        <v>98</v>
      </c>
      <c r="C159" s="26" t="s">
        <v>328</v>
      </c>
      <c r="D159" s="26" t="s">
        <v>141</v>
      </c>
      <c r="E159" s="26" t="s">
        <v>9</v>
      </c>
      <c r="F159" s="26" t="s">
        <v>16</v>
      </c>
      <c r="G159" s="26" t="s">
        <v>470</v>
      </c>
      <c r="H159" s="139">
        <v>3</v>
      </c>
      <c r="I159" s="14">
        <v>2</v>
      </c>
      <c r="J159" s="139">
        <v>42</v>
      </c>
      <c r="K159" s="26" t="s">
        <v>471</v>
      </c>
      <c r="L159" s="139" t="s">
        <v>336</v>
      </c>
      <c r="N159" s="139">
        <v>6</v>
      </c>
      <c r="Q159" s="139">
        <v>999</v>
      </c>
    </row>
    <row r="160" spans="2:17" ht="12.75" hidden="1" customHeight="1" x14ac:dyDescent="0.2">
      <c r="B160" s="26"/>
      <c r="C160" s="26"/>
      <c r="D160" s="26" t="s">
        <v>101</v>
      </c>
      <c r="E160" s="26" t="s">
        <v>9</v>
      </c>
      <c r="F160" s="26" t="s">
        <v>16</v>
      </c>
      <c r="G160" s="26" t="s">
        <v>470</v>
      </c>
      <c r="H160" s="139">
        <v>3</v>
      </c>
      <c r="I160" s="14">
        <v>2</v>
      </c>
      <c r="J160" s="139">
        <v>42</v>
      </c>
      <c r="K160" s="26"/>
      <c r="L160" s="139"/>
      <c r="N160" s="139"/>
      <c r="Q160" s="139"/>
    </row>
    <row r="161" spans="2:17" ht="12.75" hidden="1" customHeight="1" x14ac:dyDescent="0.2">
      <c r="B161" s="26">
        <v>99</v>
      </c>
      <c r="C161" s="26" t="s">
        <v>328</v>
      </c>
      <c r="D161" s="140"/>
      <c r="E161" s="140" t="s">
        <v>405</v>
      </c>
      <c r="F161" s="140" t="s">
        <v>404</v>
      </c>
      <c r="G161" s="140" t="s">
        <v>143</v>
      </c>
      <c r="H161" s="141">
        <v>1</v>
      </c>
      <c r="I161" s="142"/>
      <c r="J161" s="141">
        <v>66</v>
      </c>
      <c r="K161" s="26" t="s">
        <v>471</v>
      </c>
      <c r="L161" s="139" t="s">
        <v>336</v>
      </c>
      <c r="N161" s="139">
        <v>7</v>
      </c>
      <c r="Q161" s="139">
        <v>999</v>
      </c>
    </row>
    <row r="162" spans="2:17" ht="12.75" hidden="1" customHeight="1" x14ac:dyDescent="0.2">
      <c r="B162" s="26">
        <v>100</v>
      </c>
      <c r="C162" s="26" t="s">
        <v>328</v>
      </c>
      <c r="D162" s="140"/>
      <c r="E162" s="140" t="s">
        <v>407</v>
      </c>
      <c r="F162" s="140" t="s">
        <v>406</v>
      </c>
      <c r="G162" s="140" t="s">
        <v>484</v>
      </c>
      <c r="H162" s="141">
        <v>6</v>
      </c>
      <c r="I162" s="142"/>
      <c r="J162" s="141">
        <v>92</v>
      </c>
      <c r="K162" s="26" t="s">
        <v>471</v>
      </c>
      <c r="L162" s="139" t="s">
        <v>336</v>
      </c>
      <c r="N162" s="139">
        <v>8</v>
      </c>
      <c r="Q162" s="139">
        <v>999</v>
      </c>
    </row>
    <row r="163" spans="2:17" ht="12.75" hidden="1" customHeight="1" x14ac:dyDescent="0.2">
      <c r="B163" s="26">
        <v>101</v>
      </c>
      <c r="C163" s="26" t="s">
        <v>328</v>
      </c>
      <c r="D163" s="26" t="s">
        <v>447</v>
      </c>
      <c r="E163" s="26" t="s">
        <v>486</v>
      </c>
      <c r="F163" s="26" t="s">
        <v>485</v>
      </c>
      <c r="G163" s="26" t="s">
        <v>487</v>
      </c>
      <c r="H163" s="139">
        <v>3</v>
      </c>
      <c r="I163" s="14">
        <v>2</v>
      </c>
      <c r="J163" s="139">
        <v>24</v>
      </c>
      <c r="K163" s="26" t="s">
        <v>471</v>
      </c>
      <c r="L163" s="139" t="s">
        <v>333</v>
      </c>
      <c r="N163" s="139">
        <v>4</v>
      </c>
      <c r="Q163" s="139">
        <v>60</v>
      </c>
    </row>
    <row r="164" spans="2:17" ht="12.75" hidden="1" customHeight="1" x14ac:dyDescent="0.2">
      <c r="B164" s="26"/>
      <c r="C164" s="26"/>
      <c r="D164" s="26" t="s">
        <v>144</v>
      </c>
      <c r="E164" s="26" t="s">
        <v>486</v>
      </c>
      <c r="F164" s="26" t="s">
        <v>485</v>
      </c>
      <c r="G164" s="26" t="s">
        <v>487</v>
      </c>
      <c r="H164" s="139">
        <v>3</v>
      </c>
      <c r="I164" s="14">
        <v>2</v>
      </c>
      <c r="J164" s="139">
        <v>24</v>
      </c>
      <c r="K164" s="26"/>
      <c r="L164" s="139"/>
      <c r="N164" s="139"/>
      <c r="Q164" s="139"/>
    </row>
    <row r="165" spans="2:17" ht="12.75" hidden="1" customHeight="1" x14ac:dyDescent="0.2">
      <c r="B165" s="26">
        <v>102</v>
      </c>
      <c r="C165" s="26" t="s">
        <v>328</v>
      </c>
      <c r="D165" s="26" t="s">
        <v>447</v>
      </c>
      <c r="E165" s="26" t="s">
        <v>486</v>
      </c>
      <c r="F165" s="26" t="s">
        <v>485</v>
      </c>
      <c r="G165" s="26" t="s">
        <v>488</v>
      </c>
      <c r="H165" s="139">
        <v>3</v>
      </c>
      <c r="I165" s="14">
        <v>2</v>
      </c>
      <c r="J165" s="139">
        <v>29</v>
      </c>
      <c r="K165" s="26" t="s">
        <v>471</v>
      </c>
      <c r="L165" s="139" t="s">
        <v>333</v>
      </c>
      <c r="N165" s="139">
        <v>4</v>
      </c>
      <c r="Q165" s="139">
        <v>60</v>
      </c>
    </row>
    <row r="166" spans="2:17" ht="12.75" hidden="1" customHeight="1" x14ac:dyDescent="0.2">
      <c r="B166" s="26"/>
      <c r="C166" s="26"/>
      <c r="D166" s="26" t="s">
        <v>144</v>
      </c>
      <c r="E166" s="26" t="s">
        <v>486</v>
      </c>
      <c r="F166" s="26" t="s">
        <v>485</v>
      </c>
      <c r="G166" s="26" t="s">
        <v>488</v>
      </c>
      <c r="H166" s="139">
        <v>3</v>
      </c>
      <c r="I166" s="14">
        <v>2</v>
      </c>
      <c r="J166" s="139">
        <v>29</v>
      </c>
      <c r="K166" s="26"/>
      <c r="L166" s="139"/>
      <c r="N166" s="139"/>
      <c r="Q166" s="139"/>
    </row>
    <row r="167" spans="2:17" ht="12.75" hidden="1" customHeight="1" x14ac:dyDescent="0.2">
      <c r="B167" s="26">
        <v>103</v>
      </c>
      <c r="C167" s="26" t="s">
        <v>328</v>
      </c>
      <c r="D167" s="26" t="s">
        <v>74</v>
      </c>
      <c r="E167" s="26" t="s">
        <v>490</v>
      </c>
      <c r="F167" s="26" t="s">
        <v>489</v>
      </c>
      <c r="G167" s="26" t="s">
        <v>487</v>
      </c>
      <c r="H167" s="139">
        <v>3</v>
      </c>
      <c r="I167" s="14">
        <v>2</v>
      </c>
      <c r="J167" s="139">
        <v>10</v>
      </c>
      <c r="K167" s="26" t="s">
        <v>471</v>
      </c>
      <c r="L167" s="139" t="s">
        <v>333</v>
      </c>
      <c r="N167" s="139">
        <v>4</v>
      </c>
      <c r="Q167" s="139">
        <v>60</v>
      </c>
    </row>
    <row r="168" spans="2:17" ht="12.75" hidden="1" customHeight="1" x14ac:dyDescent="0.2">
      <c r="B168" s="26"/>
      <c r="C168" s="26"/>
      <c r="D168" s="26" t="s">
        <v>139</v>
      </c>
      <c r="E168" s="26" t="s">
        <v>490</v>
      </c>
      <c r="F168" s="26" t="s">
        <v>489</v>
      </c>
      <c r="G168" s="26" t="s">
        <v>487</v>
      </c>
      <c r="H168" s="139">
        <v>3</v>
      </c>
      <c r="I168" s="14">
        <v>2</v>
      </c>
      <c r="J168" s="139">
        <v>10</v>
      </c>
      <c r="K168" s="26"/>
      <c r="L168" s="139"/>
      <c r="N168" s="139"/>
      <c r="Q168" s="139"/>
    </row>
    <row r="169" spans="2:17" ht="12.75" hidden="1" customHeight="1" x14ac:dyDescent="0.2">
      <c r="B169" s="26">
        <v>104</v>
      </c>
      <c r="C169" s="26" t="s">
        <v>328</v>
      </c>
      <c r="D169" s="26" t="s">
        <v>74</v>
      </c>
      <c r="E169" s="26" t="s">
        <v>490</v>
      </c>
      <c r="F169" s="26" t="s">
        <v>489</v>
      </c>
      <c r="G169" s="26" t="s">
        <v>488</v>
      </c>
      <c r="H169" s="139">
        <v>3</v>
      </c>
      <c r="I169" s="14">
        <v>2</v>
      </c>
      <c r="J169" s="139">
        <v>38</v>
      </c>
      <c r="K169" s="26" t="s">
        <v>471</v>
      </c>
      <c r="L169" s="139" t="s">
        <v>333</v>
      </c>
      <c r="N169" s="139">
        <v>4</v>
      </c>
      <c r="Q169" s="139">
        <v>60</v>
      </c>
    </row>
    <row r="170" spans="2:17" ht="12.75" hidden="1" customHeight="1" x14ac:dyDescent="0.2">
      <c r="B170" s="26"/>
      <c r="C170" s="26"/>
      <c r="D170" s="26" t="s">
        <v>139</v>
      </c>
      <c r="E170" s="26" t="s">
        <v>490</v>
      </c>
      <c r="F170" s="26" t="s">
        <v>489</v>
      </c>
      <c r="G170" s="26" t="s">
        <v>488</v>
      </c>
      <c r="H170" s="139">
        <v>3</v>
      </c>
      <c r="I170" s="14">
        <v>2</v>
      </c>
      <c r="J170" s="139">
        <v>38</v>
      </c>
      <c r="K170" s="26"/>
      <c r="L170" s="139"/>
      <c r="N170" s="139"/>
      <c r="Q170" s="139"/>
    </row>
    <row r="171" spans="2:17" ht="12.75" hidden="1" customHeight="1" x14ac:dyDescent="0.2">
      <c r="B171" s="26">
        <v>105</v>
      </c>
      <c r="C171" s="26" t="s">
        <v>328</v>
      </c>
      <c r="D171" s="26" t="s">
        <v>74</v>
      </c>
      <c r="E171" s="26" t="s">
        <v>492</v>
      </c>
      <c r="F171" s="26" t="s">
        <v>491</v>
      </c>
      <c r="G171" s="26" t="s">
        <v>487</v>
      </c>
      <c r="H171" s="139">
        <v>3</v>
      </c>
      <c r="I171" s="14">
        <v>2</v>
      </c>
      <c r="J171" s="139">
        <v>44</v>
      </c>
      <c r="K171" s="26" t="s">
        <v>471</v>
      </c>
      <c r="L171" s="139" t="s">
        <v>336</v>
      </c>
      <c r="N171" s="139">
        <v>4</v>
      </c>
      <c r="Q171" s="139">
        <v>60</v>
      </c>
    </row>
    <row r="172" spans="2:17" ht="12.75" hidden="1" customHeight="1" x14ac:dyDescent="0.2">
      <c r="B172" s="26"/>
      <c r="C172" s="26"/>
      <c r="D172" s="26" t="s">
        <v>493</v>
      </c>
      <c r="E172" s="26" t="s">
        <v>492</v>
      </c>
      <c r="F172" s="26" t="s">
        <v>491</v>
      </c>
      <c r="G172" s="26" t="s">
        <v>487</v>
      </c>
      <c r="H172" s="139">
        <v>3</v>
      </c>
      <c r="I172" s="14">
        <v>2</v>
      </c>
      <c r="J172" s="139">
        <v>44</v>
      </c>
      <c r="K172" s="26"/>
      <c r="L172" s="139"/>
      <c r="N172" s="139"/>
      <c r="Q172" s="139"/>
    </row>
    <row r="173" spans="2:17" ht="12.75" hidden="1" customHeight="1" x14ac:dyDescent="0.2">
      <c r="B173" s="26">
        <v>106</v>
      </c>
      <c r="C173" s="26" t="s">
        <v>328</v>
      </c>
      <c r="D173" s="26" t="s">
        <v>74</v>
      </c>
      <c r="E173" s="26" t="s">
        <v>492</v>
      </c>
      <c r="F173" s="26" t="s">
        <v>491</v>
      </c>
      <c r="G173" s="26" t="s">
        <v>488</v>
      </c>
      <c r="H173" s="139">
        <v>3</v>
      </c>
      <c r="I173" s="14">
        <v>2</v>
      </c>
      <c r="J173" s="139">
        <v>46</v>
      </c>
      <c r="K173" s="26" t="s">
        <v>471</v>
      </c>
      <c r="L173" s="139" t="s">
        <v>336</v>
      </c>
      <c r="N173" s="139">
        <v>4</v>
      </c>
      <c r="Q173" s="139">
        <v>60</v>
      </c>
    </row>
    <row r="174" spans="2:17" ht="12.75" hidden="1" customHeight="1" x14ac:dyDescent="0.2">
      <c r="B174" s="26"/>
      <c r="C174" s="26"/>
      <c r="D174" s="26" t="s">
        <v>493</v>
      </c>
      <c r="E174" s="26" t="s">
        <v>492</v>
      </c>
      <c r="F174" s="26" t="s">
        <v>491</v>
      </c>
      <c r="G174" s="26" t="s">
        <v>488</v>
      </c>
      <c r="H174" s="139">
        <v>3</v>
      </c>
      <c r="I174" s="14">
        <v>2</v>
      </c>
      <c r="J174" s="139">
        <v>46</v>
      </c>
      <c r="K174" s="26"/>
      <c r="L174" s="139"/>
      <c r="N174" s="139"/>
      <c r="Q174" s="139"/>
    </row>
    <row r="175" spans="2:17" ht="12.75" hidden="1" customHeight="1" x14ac:dyDescent="0.2">
      <c r="B175" s="26">
        <v>107</v>
      </c>
      <c r="C175" s="26" t="s">
        <v>328</v>
      </c>
      <c r="D175" s="26" t="s">
        <v>74</v>
      </c>
      <c r="E175" s="26" t="s">
        <v>495</v>
      </c>
      <c r="F175" s="26" t="s">
        <v>494</v>
      </c>
      <c r="G175" s="26" t="s">
        <v>496</v>
      </c>
      <c r="H175" s="139">
        <v>3</v>
      </c>
      <c r="I175" s="14">
        <v>2</v>
      </c>
      <c r="J175" s="139">
        <v>45</v>
      </c>
      <c r="K175" s="26" t="s">
        <v>471</v>
      </c>
      <c r="L175" s="139" t="s">
        <v>336</v>
      </c>
      <c r="N175" s="139">
        <v>2</v>
      </c>
      <c r="Q175" s="139">
        <v>60</v>
      </c>
    </row>
    <row r="176" spans="2:17" ht="12.75" hidden="1" customHeight="1" x14ac:dyDescent="0.2">
      <c r="B176" s="26"/>
      <c r="C176" s="26"/>
      <c r="D176" s="26" t="s">
        <v>146</v>
      </c>
      <c r="E176" s="26" t="s">
        <v>495</v>
      </c>
      <c r="F176" s="26" t="s">
        <v>494</v>
      </c>
      <c r="G176" s="26" t="s">
        <v>496</v>
      </c>
      <c r="H176" s="139">
        <v>3</v>
      </c>
      <c r="I176" s="14">
        <v>2</v>
      </c>
      <c r="J176" s="139">
        <v>45</v>
      </c>
      <c r="K176" s="26"/>
      <c r="L176" s="139"/>
      <c r="N176" s="139"/>
      <c r="Q176" s="139"/>
    </row>
    <row r="177" spans="2:17" ht="12.75" hidden="1" customHeight="1" x14ac:dyDescent="0.2">
      <c r="B177" s="26">
        <v>108</v>
      </c>
      <c r="C177" s="26" t="s">
        <v>328</v>
      </c>
      <c r="D177" s="26" t="s">
        <v>74</v>
      </c>
      <c r="E177" s="26" t="s">
        <v>495</v>
      </c>
      <c r="F177" s="26" t="s">
        <v>494</v>
      </c>
      <c r="G177" s="26" t="s">
        <v>497</v>
      </c>
      <c r="H177" s="139">
        <v>3</v>
      </c>
      <c r="I177" s="14">
        <v>2</v>
      </c>
      <c r="J177" s="139">
        <v>43</v>
      </c>
      <c r="K177" s="26" t="s">
        <v>471</v>
      </c>
      <c r="L177" s="139" t="s">
        <v>336</v>
      </c>
      <c r="N177" s="139">
        <v>2</v>
      </c>
      <c r="Q177" s="139">
        <v>60</v>
      </c>
    </row>
    <row r="178" spans="2:17" ht="12.75" hidden="1" customHeight="1" x14ac:dyDescent="0.2">
      <c r="B178" s="26"/>
      <c r="C178" s="26"/>
      <c r="D178" s="26" t="s">
        <v>146</v>
      </c>
      <c r="E178" s="26" t="s">
        <v>495</v>
      </c>
      <c r="F178" s="26" t="s">
        <v>494</v>
      </c>
      <c r="G178" s="26" t="s">
        <v>497</v>
      </c>
      <c r="H178" s="139">
        <v>3</v>
      </c>
      <c r="I178" s="14">
        <v>2</v>
      </c>
      <c r="J178" s="139">
        <v>43</v>
      </c>
      <c r="K178" s="26"/>
      <c r="L178" s="139"/>
      <c r="N178" s="139"/>
      <c r="Q178" s="139"/>
    </row>
    <row r="179" spans="2:17" ht="12.75" hidden="1" customHeight="1" x14ac:dyDescent="0.2">
      <c r="B179" s="26">
        <v>109</v>
      </c>
      <c r="C179" s="26" t="s">
        <v>328</v>
      </c>
      <c r="D179" s="26" t="s">
        <v>147</v>
      </c>
      <c r="E179" s="26" t="s">
        <v>499</v>
      </c>
      <c r="F179" s="26" t="s">
        <v>498</v>
      </c>
      <c r="G179" s="26" t="s">
        <v>487</v>
      </c>
      <c r="H179" s="139">
        <v>3</v>
      </c>
      <c r="I179" s="14">
        <v>1</v>
      </c>
      <c r="J179" s="139">
        <v>44</v>
      </c>
      <c r="K179" s="26" t="s">
        <v>471</v>
      </c>
      <c r="L179" s="139" t="s">
        <v>336</v>
      </c>
      <c r="N179" s="139">
        <v>4</v>
      </c>
      <c r="Q179" s="139">
        <v>60</v>
      </c>
    </row>
    <row r="180" spans="2:17" ht="12.75" hidden="1" customHeight="1" x14ac:dyDescent="0.2">
      <c r="B180" s="26">
        <v>110</v>
      </c>
      <c r="C180" s="26" t="s">
        <v>328</v>
      </c>
      <c r="D180" s="26" t="s">
        <v>147</v>
      </c>
      <c r="E180" s="26" t="s">
        <v>499</v>
      </c>
      <c r="F180" s="26" t="s">
        <v>498</v>
      </c>
      <c r="G180" s="26" t="s">
        <v>488</v>
      </c>
      <c r="H180" s="139">
        <v>3</v>
      </c>
      <c r="I180" s="14">
        <v>1</v>
      </c>
      <c r="J180" s="139">
        <v>40</v>
      </c>
      <c r="K180" s="26" t="s">
        <v>471</v>
      </c>
      <c r="L180" s="139" t="s">
        <v>336</v>
      </c>
      <c r="N180" s="139">
        <v>4</v>
      </c>
      <c r="Q180" s="139">
        <v>60</v>
      </c>
    </row>
    <row r="181" spans="2:17" ht="12.75" hidden="1" customHeight="1" x14ac:dyDescent="0.2">
      <c r="B181" s="26">
        <v>111</v>
      </c>
      <c r="C181" s="26" t="s">
        <v>328</v>
      </c>
      <c r="D181" s="26" t="s">
        <v>447</v>
      </c>
      <c r="E181" s="26" t="s">
        <v>501</v>
      </c>
      <c r="F181" s="26" t="s">
        <v>500</v>
      </c>
      <c r="G181" s="26" t="s">
        <v>487</v>
      </c>
      <c r="H181" s="139">
        <v>3</v>
      </c>
      <c r="I181" s="14">
        <v>2</v>
      </c>
      <c r="J181" s="139">
        <v>43</v>
      </c>
      <c r="K181" s="26" t="s">
        <v>471</v>
      </c>
      <c r="L181" s="139" t="s">
        <v>336</v>
      </c>
      <c r="N181" s="139">
        <v>5</v>
      </c>
      <c r="Q181" s="139">
        <v>60</v>
      </c>
    </row>
    <row r="182" spans="2:17" ht="12.75" hidden="1" customHeight="1" x14ac:dyDescent="0.2">
      <c r="B182" s="26"/>
      <c r="C182" s="26"/>
      <c r="D182" s="26" t="s">
        <v>75</v>
      </c>
      <c r="E182" s="26" t="s">
        <v>501</v>
      </c>
      <c r="F182" s="26" t="s">
        <v>500</v>
      </c>
      <c r="G182" s="26" t="s">
        <v>487</v>
      </c>
      <c r="H182" s="139">
        <v>3</v>
      </c>
      <c r="I182" s="14">
        <v>2</v>
      </c>
      <c r="J182" s="139">
        <v>43</v>
      </c>
      <c r="K182" s="26"/>
      <c r="L182" s="139"/>
      <c r="N182" s="139"/>
      <c r="Q182" s="139"/>
    </row>
    <row r="183" spans="2:17" ht="12.75" hidden="1" customHeight="1" x14ac:dyDescent="0.2">
      <c r="B183" s="26">
        <v>112</v>
      </c>
      <c r="C183" s="26" t="s">
        <v>328</v>
      </c>
      <c r="D183" s="26" t="s">
        <v>447</v>
      </c>
      <c r="E183" s="26" t="s">
        <v>501</v>
      </c>
      <c r="F183" s="26" t="s">
        <v>500</v>
      </c>
      <c r="G183" s="26" t="s">
        <v>488</v>
      </c>
      <c r="H183" s="139">
        <v>3</v>
      </c>
      <c r="I183" s="14">
        <v>2</v>
      </c>
      <c r="J183" s="139">
        <v>38</v>
      </c>
      <c r="K183" s="26" t="s">
        <v>471</v>
      </c>
      <c r="L183" s="139" t="s">
        <v>336</v>
      </c>
      <c r="N183" s="139">
        <v>5</v>
      </c>
      <c r="Q183" s="139">
        <v>60</v>
      </c>
    </row>
    <row r="184" spans="2:17" ht="12.75" hidden="1" customHeight="1" x14ac:dyDescent="0.2">
      <c r="B184" s="26"/>
      <c r="C184" s="26"/>
      <c r="D184" s="26" t="s">
        <v>75</v>
      </c>
      <c r="E184" s="26" t="s">
        <v>501</v>
      </c>
      <c r="F184" s="26" t="s">
        <v>500</v>
      </c>
      <c r="G184" s="26" t="s">
        <v>488</v>
      </c>
      <c r="H184" s="139">
        <v>3</v>
      </c>
      <c r="I184" s="14">
        <v>2</v>
      </c>
      <c r="J184" s="139">
        <v>38</v>
      </c>
      <c r="K184" s="26"/>
      <c r="L184" s="139"/>
      <c r="N184" s="139"/>
      <c r="Q184" s="139"/>
    </row>
    <row r="185" spans="2:17" ht="12.75" hidden="1" customHeight="1" x14ac:dyDescent="0.2">
      <c r="B185" s="26">
        <v>113</v>
      </c>
      <c r="C185" s="26" t="s">
        <v>328</v>
      </c>
      <c r="D185" s="26" t="s">
        <v>111</v>
      </c>
      <c r="E185" s="26" t="s">
        <v>42</v>
      </c>
      <c r="F185" s="26" t="s">
        <v>502</v>
      </c>
      <c r="G185" s="26" t="s">
        <v>496</v>
      </c>
      <c r="H185" s="139">
        <v>3</v>
      </c>
      <c r="I185" s="14">
        <v>1</v>
      </c>
      <c r="J185" s="139">
        <v>45</v>
      </c>
      <c r="K185" s="26" t="s">
        <v>471</v>
      </c>
      <c r="L185" s="139" t="s">
        <v>336</v>
      </c>
      <c r="N185" s="139">
        <v>2</v>
      </c>
      <c r="Q185" s="139">
        <v>60</v>
      </c>
    </row>
    <row r="186" spans="2:17" ht="12.75" hidden="1" customHeight="1" x14ac:dyDescent="0.2">
      <c r="B186" s="26">
        <v>114</v>
      </c>
      <c r="C186" s="26" t="s">
        <v>328</v>
      </c>
      <c r="D186" s="26" t="s">
        <v>111</v>
      </c>
      <c r="E186" s="26" t="s">
        <v>42</v>
      </c>
      <c r="F186" s="26" t="s">
        <v>502</v>
      </c>
      <c r="G186" s="26" t="s">
        <v>497</v>
      </c>
      <c r="H186" s="139">
        <v>3</v>
      </c>
      <c r="I186" s="14">
        <v>1</v>
      </c>
      <c r="J186" s="139">
        <v>46</v>
      </c>
      <c r="K186" s="26" t="s">
        <v>471</v>
      </c>
      <c r="L186" s="139" t="s">
        <v>336</v>
      </c>
      <c r="N186" s="139">
        <v>2</v>
      </c>
      <c r="Q186" s="139">
        <v>60</v>
      </c>
    </row>
    <row r="187" spans="2:17" ht="12.75" hidden="1" customHeight="1" x14ac:dyDescent="0.2">
      <c r="B187" s="26">
        <v>115</v>
      </c>
      <c r="C187" s="26" t="s">
        <v>328</v>
      </c>
      <c r="D187" s="26" t="s">
        <v>142</v>
      </c>
      <c r="E187" s="26" t="s">
        <v>504</v>
      </c>
      <c r="F187" s="26" t="s">
        <v>503</v>
      </c>
      <c r="G187" s="26" t="s">
        <v>496</v>
      </c>
      <c r="H187" s="139">
        <v>3</v>
      </c>
      <c r="I187" s="14">
        <v>2</v>
      </c>
      <c r="J187" s="139">
        <v>45</v>
      </c>
      <c r="K187" s="26" t="s">
        <v>471</v>
      </c>
      <c r="L187" s="139" t="s">
        <v>336</v>
      </c>
      <c r="N187" s="139">
        <v>2</v>
      </c>
      <c r="Q187" s="139">
        <v>60</v>
      </c>
    </row>
    <row r="188" spans="2:17" ht="12.75" hidden="1" customHeight="1" x14ac:dyDescent="0.2">
      <c r="B188" s="26"/>
      <c r="C188" s="26"/>
      <c r="D188" s="26" t="s">
        <v>101</v>
      </c>
      <c r="E188" s="26" t="s">
        <v>504</v>
      </c>
      <c r="F188" s="26" t="s">
        <v>503</v>
      </c>
      <c r="G188" s="26" t="s">
        <v>496</v>
      </c>
      <c r="H188" s="139">
        <v>3</v>
      </c>
      <c r="I188" s="14">
        <v>2</v>
      </c>
      <c r="J188" s="139">
        <v>45</v>
      </c>
      <c r="K188" s="26"/>
      <c r="L188" s="139"/>
      <c r="N188" s="139"/>
      <c r="Q188" s="139"/>
    </row>
    <row r="189" spans="2:17" ht="12.75" hidden="1" customHeight="1" x14ac:dyDescent="0.2">
      <c r="B189" s="26">
        <v>116</v>
      </c>
      <c r="C189" s="26" t="s">
        <v>328</v>
      </c>
      <c r="D189" s="26" t="s">
        <v>142</v>
      </c>
      <c r="E189" s="26" t="s">
        <v>504</v>
      </c>
      <c r="F189" s="26" t="s">
        <v>503</v>
      </c>
      <c r="G189" s="26" t="s">
        <v>497</v>
      </c>
      <c r="H189" s="139">
        <v>3</v>
      </c>
      <c r="I189" s="14">
        <v>2</v>
      </c>
      <c r="J189" s="139">
        <v>46</v>
      </c>
      <c r="K189" s="26" t="s">
        <v>471</v>
      </c>
      <c r="L189" s="139" t="s">
        <v>336</v>
      </c>
      <c r="N189" s="139">
        <v>2</v>
      </c>
      <c r="Q189" s="139">
        <v>60</v>
      </c>
    </row>
    <row r="190" spans="2:17" ht="12.75" hidden="1" customHeight="1" x14ac:dyDescent="0.2">
      <c r="B190" s="26"/>
      <c r="C190" s="26"/>
      <c r="D190" s="26" t="s">
        <v>101</v>
      </c>
      <c r="E190" s="26" t="s">
        <v>504</v>
      </c>
      <c r="F190" s="26" t="s">
        <v>503</v>
      </c>
      <c r="G190" s="26" t="s">
        <v>497</v>
      </c>
      <c r="H190" s="139">
        <v>3</v>
      </c>
      <c r="I190" s="14">
        <v>2</v>
      </c>
      <c r="J190" s="139">
        <v>46</v>
      </c>
      <c r="K190" s="26"/>
      <c r="L190" s="139"/>
      <c r="N190" s="139"/>
      <c r="Q190" s="139"/>
    </row>
    <row r="191" spans="2:17" ht="12.75" hidden="1" customHeight="1" x14ac:dyDescent="0.2">
      <c r="B191" s="26">
        <v>117</v>
      </c>
      <c r="C191" s="26" t="s">
        <v>328</v>
      </c>
      <c r="D191" s="26" t="s">
        <v>138</v>
      </c>
      <c r="E191" s="26" t="s">
        <v>506</v>
      </c>
      <c r="F191" s="26" t="s">
        <v>505</v>
      </c>
      <c r="G191" s="26" t="s">
        <v>487</v>
      </c>
      <c r="H191" s="139">
        <v>3</v>
      </c>
      <c r="I191" s="14">
        <v>2</v>
      </c>
      <c r="J191" s="139">
        <v>42</v>
      </c>
      <c r="K191" s="26" t="s">
        <v>471</v>
      </c>
      <c r="L191" s="139" t="s">
        <v>336</v>
      </c>
      <c r="N191" s="139">
        <v>4</v>
      </c>
      <c r="Q191" s="139">
        <v>60</v>
      </c>
    </row>
    <row r="192" spans="2:17" ht="12.75" hidden="1" customHeight="1" x14ac:dyDescent="0.2">
      <c r="B192" s="26"/>
      <c r="C192" s="26"/>
      <c r="D192" s="26" t="s">
        <v>146</v>
      </c>
      <c r="E192" s="26" t="s">
        <v>506</v>
      </c>
      <c r="F192" s="26" t="s">
        <v>505</v>
      </c>
      <c r="G192" s="26" t="s">
        <v>487</v>
      </c>
      <c r="H192" s="139">
        <v>3</v>
      </c>
      <c r="I192" s="14">
        <v>2</v>
      </c>
      <c r="J192" s="139">
        <v>42</v>
      </c>
      <c r="K192" s="26"/>
      <c r="L192" s="139"/>
      <c r="N192" s="139"/>
      <c r="Q192" s="139"/>
    </row>
    <row r="193" spans="2:17" ht="12.75" hidden="1" customHeight="1" x14ac:dyDescent="0.2">
      <c r="B193" s="26">
        <v>118</v>
      </c>
      <c r="C193" s="26" t="s">
        <v>328</v>
      </c>
      <c r="D193" s="26" t="s">
        <v>138</v>
      </c>
      <c r="E193" s="26" t="s">
        <v>506</v>
      </c>
      <c r="F193" s="26" t="s">
        <v>505</v>
      </c>
      <c r="G193" s="26" t="s">
        <v>488</v>
      </c>
      <c r="H193" s="139">
        <v>3</v>
      </c>
      <c r="I193" s="14">
        <v>2</v>
      </c>
      <c r="J193" s="139">
        <v>39</v>
      </c>
      <c r="K193" s="26" t="s">
        <v>471</v>
      </c>
      <c r="L193" s="139" t="s">
        <v>336</v>
      </c>
      <c r="N193" s="139">
        <v>4</v>
      </c>
      <c r="Q193" s="139">
        <v>60</v>
      </c>
    </row>
    <row r="194" spans="2:17" ht="12.75" hidden="1" customHeight="1" x14ac:dyDescent="0.2">
      <c r="B194" s="26"/>
      <c r="C194" s="26"/>
      <c r="D194" s="26" t="s">
        <v>146</v>
      </c>
      <c r="E194" s="26" t="s">
        <v>506</v>
      </c>
      <c r="F194" s="26" t="s">
        <v>505</v>
      </c>
      <c r="G194" s="26" t="s">
        <v>488</v>
      </c>
      <c r="H194" s="139">
        <v>3</v>
      </c>
      <c r="I194" s="14">
        <v>2</v>
      </c>
      <c r="J194" s="139">
        <v>39</v>
      </c>
      <c r="K194" s="26"/>
      <c r="L194" s="139"/>
      <c r="N194" s="139"/>
      <c r="Q194" s="139"/>
    </row>
    <row r="195" spans="2:17" ht="12.75" hidden="1" customHeight="1" x14ac:dyDescent="0.2">
      <c r="B195" s="26">
        <v>119</v>
      </c>
      <c r="C195" s="26" t="s">
        <v>328</v>
      </c>
      <c r="D195" s="26" t="s">
        <v>137</v>
      </c>
      <c r="E195" s="26" t="s">
        <v>508</v>
      </c>
      <c r="F195" s="26" t="s">
        <v>507</v>
      </c>
      <c r="G195" s="26" t="s">
        <v>487</v>
      </c>
      <c r="H195" s="139">
        <v>3</v>
      </c>
      <c r="I195" s="14">
        <v>2</v>
      </c>
      <c r="J195" s="139">
        <v>41</v>
      </c>
      <c r="K195" s="26" t="s">
        <v>471</v>
      </c>
      <c r="L195" s="139" t="s">
        <v>336</v>
      </c>
      <c r="N195" s="139">
        <v>4</v>
      </c>
      <c r="Q195" s="139">
        <v>60</v>
      </c>
    </row>
    <row r="196" spans="2:17" ht="12.75" hidden="1" customHeight="1" x14ac:dyDescent="0.2">
      <c r="B196" s="26"/>
      <c r="C196" s="26"/>
      <c r="D196" s="26" t="s">
        <v>493</v>
      </c>
      <c r="E196" s="26" t="s">
        <v>508</v>
      </c>
      <c r="F196" s="26" t="s">
        <v>507</v>
      </c>
      <c r="G196" s="26" t="s">
        <v>487</v>
      </c>
      <c r="H196" s="139">
        <v>3</v>
      </c>
      <c r="I196" s="14">
        <v>2</v>
      </c>
      <c r="J196" s="139">
        <v>41</v>
      </c>
      <c r="K196" s="26"/>
      <c r="L196" s="139"/>
      <c r="N196" s="139"/>
      <c r="Q196" s="139"/>
    </row>
    <row r="197" spans="2:17" ht="12.75" hidden="1" customHeight="1" x14ac:dyDescent="0.2">
      <c r="B197" s="26">
        <v>120</v>
      </c>
      <c r="C197" s="26" t="s">
        <v>328</v>
      </c>
      <c r="D197" s="26" t="s">
        <v>137</v>
      </c>
      <c r="E197" s="26" t="s">
        <v>508</v>
      </c>
      <c r="F197" s="26" t="s">
        <v>507</v>
      </c>
      <c r="G197" s="26" t="s">
        <v>488</v>
      </c>
      <c r="H197" s="139">
        <v>3</v>
      </c>
      <c r="I197" s="14">
        <v>2</v>
      </c>
      <c r="J197" s="139">
        <v>39</v>
      </c>
      <c r="K197" s="26" t="s">
        <v>471</v>
      </c>
      <c r="L197" s="139" t="s">
        <v>336</v>
      </c>
      <c r="N197" s="139">
        <v>4</v>
      </c>
      <c r="Q197" s="139">
        <v>60</v>
      </c>
    </row>
    <row r="198" spans="2:17" ht="12.75" hidden="1" customHeight="1" x14ac:dyDescent="0.2">
      <c r="B198" s="26"/>
      <c r="C198" s="26"/>
      <c r="D198" s="26" t="s">
        <v>493</v>
      </c>
      <c r="E198" s="26" t="s">
        <v>508</v>
      </c>
      <c r="F198" s="26" t="s">
        <v>507</v>
      </c>
      <c r="G198" s="26" t="s">
        <v>488</v>
      </c>
      <c r="H198" s="139">
        <v>3</v>
      </c>
      <c r="I198" s="14">
        <v>2</v>
      </c>
      <c r="J198" s="139">
        <v>39</v>
      </c>
      <c r="K198" s="26"/>
      <c r="L198" s="139"/>
      <c r="N198" s="139"/>
      <c r="Q198" s="139"/>
    </row>
    <row r="199" spans="2:17" ht="12.75" hidden="1" customHeight="1" x14ac:dyDescent="0.2">
      <c r="B199" s="26">
        <v>121</v>
      </c>
      <c r="C199" s="26" t="s">
        <v>328</v>
      </c>
      <c r="D199" s="26" t="s">
        <v>136</v>
      </c>
      <c r="E199" s="26" t="s">
        <v>509</v>
      </c>
      <c r="F199" s="26" t="s">
        <v>43</v>
      </c>
      <c r="G199" s="26" t="s">
        <v>496</v>
      </c>
      <c r="H199" s="139">
        <v>3</v>
      </c>
      <c r="I199" s="14">
        <v>2</v>
      </c>
      <c r="J199" s="139">
        <v>46</v>
      </c>
      <c r="K199" s="26" t="s">
        <v>471</v>
      </c>
      <c r="L199" s="139" t="s">
        <v>336</v>
      </c>
      <c r="N199" s="139">
        <v>2</v>
      </c>
      <c r="Q199" s="139">
        <v>60</v>
      </c>
    </row>
    <row r="200" spans="2:17" ht="12.75" hidden="1" customHeight="1" x14ac:dyDescent="0.2">
      <c r="B200" s="26"/>
      <c r="C200" s="26"/>
      <c r="D200" s="26" t="s">
        <v>139</v>
      </c>
      <c r="E200" s="26" t="s">
        <v>509</v>
      </c>
      <c r="F200" s="26" t="s">
        <v>43</v>
      </c>
      <c r="G200" s="26" t="s">
        <v>496</v>
      </c>
      <c r="H200" s="139">
        <v>3</v>
      </c>
      <c r="I200" s="14">
        <v>2</v>
      </c>
      <c r="J200" s="139">
        <v>46</v>
      </c>
      <c r="K200" s="26"/>
      <c r="L200" s="139"/>
      <c r="N200" s="139"/>
      <c r="Q200" s="139"/>
    </row>
    <row r="201" spans="2:17" ht="12.75" hidden="1" customHeight="1" x14ac:dyDescent="0.2">
      <c r="B201" s="26">
        <v>122</v>
      </c>
      <c r="C201" s="26" t="s">
        <v>328</v>
      </c>
      <c r="D201" s="26" t="s">
        <v>136</v>
      </c>
      <c r="E201" s="26" t="s">
        <v>509</v>
      </c>
      <c r="F201" s="26" t="s">
        <v>43</v>
      </c>
      <c r="G201" s="26" t="s">
        <v>497</v>
      </c>
      <c r="H201" s="139">
        <v>3</v>
      </c>
      <c r="I201" s="14">
        <v>2</v>
      </c>
      <c r="J201" s="139">
        <v>45</v>
      </c>
      <c r="K201" s="26" t="s">
        <v>471</v>
      </c>
      <c r="L201" s="139" t="s">
        <v>336</v>
      </c>
      <c r="N201" s="139">
        <v>2</v>
      </c>
      <c r="Q201" s="139">
        <v>60</v>
      </c>
    </row>
    <row r="202" spans="2:17" ht="12.75" hidden="1" customHeight="1" x14ac:dyDescent="0.2">
      <c r="B202" s="26"/>
      <c r="C202" s="26"/>
      <c r="D202" s="26" t="s">
        <v>139</v>
      </c>
      <c r="E202" s="26" t="s">
        <v>509</v>
      </c>
      <c r="F202" s="26" t="s">
        <v>43</v>
      </c>
      <c r="G202" s="26" t="s">
        <v>497</v>
      </c>
      <c r="H202" s="139">
        <v>3</v>
      </c>
      <c r="I202" s="14">
        <v>2</v>
      </c>
      <c r="J202" s="139">
        <v>45</v>
      </c>
      <c r="K202" s="26"/>
      <c r="L202" s="139"/>
      <c r="N202" s="139"/>
      <c r="Q202" s="139"/>
    </row>
    <row r="203" spans="2:17" ht="12.75" hidden="1" customHeight="1" x14ac:dyDescent="0.2">
      <c r="B203" s="26">
        <v>123</v>
      </c>
      <c r="C203" s="26" t="s">
        <v>328</v>
      </c>
      <c r="D203" s="26" t="s">
        <v>77</v>
      </c>
      <c r="E203" s="26" t="s">
        <v>429</v>
      </c>
      <c r="F203" s="26" t="s">
        <v>428</v>
      </c>
      <c r="G203" s="26" t="s">
        <v>496</v>
      </c>
      <c r="H203" s="139">
        <v>3</v>
      </c>
      <c r="I203" s="14">
        <v>1</v>
      </c>
      <c r="J203" s="139">
        <v>45</v>
      </c>
      <c r="K203" s="26" t="s">
        <v>471</v>
      </c>
      <c r="L203" s="139" t="s">
        <v>336</v>
      </c>
      <c r="N203" s="139">
        <v>2</v>
      </c>
      <c r="Q203" s="139">
        <v>60</v>
      </c>
    </row>
    <row r="204" spans="2:17" ht="12.75" hidden="1" customHeight="1" x14ac:dyDescent="0.2">
      <c r="B204" s="26">
        <v>124</v>
      </c>
      <c r="C204" s="26" t="s">
        <v>328</v>
      </c>
      <c r="D204" s="26" t="s">
        <v>77</v>
      </c>
      <c r="E204" s="26" t="s">
        <v>429</v>
      </c>
      <c r="F204" s="26" t="s">
        <v>428</v>
      </c>
      <c r="G204" s="26" t="s">
        <v>497</v>
      </c>
      <c r="H204" s="139">
        <v>3</v>
      </c>
      <c r="I204" s="14">
        <v>1</v>
      </c>
      <c r="J204" s="139">
        <v>55</v>
      </c>
      <c r="K204" s="26" t="s">
        <v>471</v>
      </c>
      <c r="L204" s="139" t="s">
        <v>336</v>
      </c>
      <c r="N204" s="139">
        <v>2</v>
      </c>
      <c r="Q204" s="139">
        <v>60</v>
      </c>
    </row>
    <row r="205" spans="2:17" ht="12.75" hidden="1" customHeight="1" x14ac:dyDescent="0.2">
      <c r="B205" s="26">
        <v>125</v>
      </c>
      <c r="C205" s="26" t="s">
        <v>328</v>
      </c>
      <c r="D205" s="26" t="s">
        <v>137</v>
      </c>
      <c r="E205" s="26" t="s">
        <v>431</v>
      </c>
      <c r="F205" s="26" t="s">
        <v>430</v>
      </c>
      <c r="G205" s="26" t="s">
        <v>496</v>
      </c>
      <c r="H205" s="139">
        <v>3</v>
      </c>
      <c r="I205" s="14">
        <v>2</v>
      </c>
      <c r="J205" s="139">
        <v>45</v>
      </c>
      <c r="K205" s="26" t="s">
        <v>471</v>
      </c>
      <c r="L205" s="139" t="s">
        <v>336</v>
      </c>
      <c r="N205" s="139">
        <v>2</v>
      </c>
      <c r="Q205" s="139">
        <v>60</v>
      </c>
    </row>
    <row r="206" spans="2:17" ht="12.75" hidden="1" customHeight="1" x14ac:dyDescent="0.2">
      <c r="B206" s="26"/>
      <c r="C206" s="26"/>
      <c r="D206" s="26" t="s">
        <v>215</v>
      </c>
      <c r="E206" s="26" t="s">
        <v>431</v>
      </c>
      <c r="F206" s="26" t="s">
        <v>430</v>
      </c>
      <c r="G206" s="26" t="s">
        <v>496</v>
      </c>
      <c r="H206" s="139">
        <v>3</v>
      </c>
      <c r="I206" s="14">
        <v>2</v>
      </c>
      <c r="J206" s="139">
        <v>45</v>
      </c>
      <c r="K206" s="26"/>
      <c r="L206" s="139"/>
      <c r="N206" s="139"/>
      <c r="Q206" s="139"/>
    </row>
    <row r="207" spans="2:17" ht="12.75" hidden="1" customHeight="1" x14ac:dyDescent="0.2">
      <c r="B207" s="26">
        <v>126</v>
      </c>
      <c r="C207" s="26" t="s">
        <v>328</v>
      </c>
      <c r="D207" s="26" t="s">
        <v>137</v>
      </c>
      <c r="E207" s="26" t="s">
        <v>431</v>
      </c>
      <c r="F207" s="26" t="s">
        <v>430</v>
      </c>
      <c r="G207" s="26" t="s">
        <v>497</v>
      </c>
      <c r="H207" s="139">
        <v>3</v>
      </c>
      <c r="I207" s="14">
        <v>2</v>
      </c>
      <c r="J207" s="139">
        <v>44</v>
      </c>
      <c r="K207" s="26" t="s">
        <v>471</v>
      </c>
      <c r="L207" s="139" t="s">
        <v>336</v>
      </c>
      <c r="N207" s="139">
        <v>2</v>
      </c>
      <c r="Q207" s="139">
        <v>60</v>
      </c>
    </row>
    <row r="208" spans="2:17" ht="12.75" hidden="1" customHeight="1" x14ac:dyDescent="0.2">
      <c r="B208" s="26"/>
      <c r="C208" s="26"/>
      <c r="D208" s="26" t="s">
        <v>215</v>
      </c>
      <c r="E208" s="26" t="s">
        <v>431</v>
      </c>
      <c r="F208" s="26" t="s">
        <v>430</v>
      </c>
      <c r="G208" s="26" t="s">
        <v>497</v>
      </c>
      <c r="H208" s="139">
        <v>3</v>
      </c>
      <c r="I208" s="14">
        <v>2</v>
      </c>
      <c r="J208" s="139">
        <v>44</v>
      </c>
      <c r="K208" s="26"/>
      <c r="L208" s="139"/>
      <c r="N208" s="139"/>
      <c r="Q208" s="139"/>
    </row>
    <row r="209" spans="2:17" ht="12.75" hidden="1" customHeight="1" x14ac:dyDescent="0.2">
      <c r="B209" s="26">
        <v>127</v>
      </c>
      <c r="C209" s="26" t="s">
        <v>328</v>
      </c>
      <c r="D209" s="26" t="s">
        <v>99</v>
      </c>
      <c r="E209" s="26" t="s">
        <v>436</v>
      </c>
      <c r="F209" s="26" t="s">
        <v>435</v>
      </c>
      <c r="G209" s="26" t="s">
        <v>496</v>
      </c>
      <c r="H209" s="139">
        <v>3</v>
      </c>
      <c r="I209" s="14">
        <v>1</v>
      </c>
      <c r="J209" s="139">
        <v>47</v>
      </c>
      <c r="K209" s="26" t="s">
        <v>471</v>
      </c>
      <c r="L209" s="139" t="s">
        <v>336</v>
      </c>
      <c r="N209" s="139">
        <v>4</v>
      </c>
      <c r="Q209" s="139">
        <v>60</v>
      </c>
    </row>
    <row r="210" spans="2:17" ht="12.75" hidden="1" customHeight="1" x14ac:dyDescent="0.2">
      <c r="B210" s="26">
        <v>128</v>
      </c>
      <c r="C210" s="26" t="s">
        <v>328</v>
      </c>
      <c r="D210" s="26" t="s">
        <v>90</v>
      </c>
      <c r="E210" s="26" t="s">
        <v>436</v>
      </c>
      <c r="F210" s="26" t="s">
        <v>435</v>
      </c>
      <c r="G210" s="26" t="s">
        <v>497</v>
      </c>
      <c r="H210" s="139">
        <v>3</v>
      </c>
      <c r="I210" s="14">
        <v>1</v>
      </c>
      <c r="J210" s="139">
        <v>43</v>
      </c>
      <c r="K210" s="26" t="s">
        <v>471</v>
      </c>
      <c r="L210" s="139" t="s">
        <v>336</v>
      </c>
      <c r="N210" s="139">
        <v>4</v>
      </c>
      <c r="Q210" s="139">
        <v>60</v>
      </c>
    </row>
    <row r="211" spans="2:17" ht="12.75" hidden="1" customHeight="1" x14ac:dyDescent="0.2">
      <c r="B211" s="26">
        <v>129</v>
      </c>
      <c r="C211" s="26" t="s">
        <v>328</v>
      </c>
      <c r="D211" s="26" t="s">
        <v>75</v>
      </c>
      <c r="E211" s="26" t="s">
        <v>510</v>
      </c>
      <c r="F211" s="26" t="s">
        <v>437</v>
      </c>
      <c r="G211" s="26" t="s">
        <v>487</v>
      </c>
      <c r="H211" s="139">
        <v>3</v>
      </c>
      <c r="I211" s="14">
        <v>1</v>
      </c>
      <c r="J211" s="139">
        <v>43</v>
      </c>
      <c r="K211" s="26" t="s">
        <v>471</v>
      </c>
      <c r="L211" s="139" t="s">
        <v>336</v>
      </c>
      <c r="N211" s="139">
        <v>4</v>
      </c>
      <c r="Q211" s="139">
        <v>60</v>
      </c>
    </row>
    <row r="212" spans="2:17" ht="12.75" hidden="1" customHeight="1" x14ac:dyDescent="0.2">
      <c r="B212" s="26">
        <v>130</v>
      </c>
      <c r="C212" s="26" t="s">
        <v>328</v>
      </c>
      <c r="D212" s="26" t="s">
        <v>75</v>
      </c>
      <c r="E212" s="26" t="s">
        <v>510</v>
      </c>
      <c r="F212" s="26" t="s">
        <v>437</v>
      </c>
      <c r="G212" s="26" t="s">
        <v>488</v>
      </c>
      <c r="H212" s="139">
        <v>3</v>
      </c>
      <c r="I212" s="14">
        <v>1</v>
      </c>
      <c r="J212" s="139">
        <v>40</v>
      </c>
      <c r="K212" s="26" t="s">
        <v>471</v>
      </c>
      <c r="L212" s="139" t="s">
        <v>336</v>
      </c>
      <c r="N212" s="139">
        <v>4</v>
      </c>
      <c r="Q212" s="139">
        <v>60</v>
      </c>
    </row>
    <row r="213" spans="2:17" ht="12.75" hidden="1" customHeight="1" x14ac:dyDescent="0.2">
      <c r="B213" s="26">
        <v>131</v>
      </c>
      <c r="C213" s="26" t="s">
        <v>328</v>
      </c>
      <c r="D213" s="26" t="s">
        <v>141</v>
      </c>
      <c r="E213" s="26" t="s">
        <v>512</v>
      </c>
      <c r="F213" s="26" t="s">
        <v>511</v>
      </c>
      <c r="G213" s="26" t="s">
        <v>487</v>
      </c>
      <c r="H213" s="139">
        <v>3</v>
      </c>
      <c r="I213" s="14">
        <v>2</v>
      </c>
      <c r="J213" s="139">
        <v>41</v>
      </c>
      <c r="K213" s="26" t="s">
        <v>471</v>
      </c>
      <c r="L213" s="139" t="s">
        <v>336</v>
      </c>
      <c r="N213" s="139">
        <v>4</v>
      </c>
      <c r="Q213" s="139">
        <v>60</v>
      </c>
    </row>
    <row r="214" spans="2:17" ht="12.75" hidden="1" customHeight="1" x14ac:dyDescent="0.2">
      <c r="B214" s="26"/>
      <c r="C214" s="26"/>
      <c r="D214" s="26" t="s">
        <v>450</v>
      </c>
      <c r="E214" s="26" t="s">
        <v>512</v>
      </c>
      <c r="F214" s="26" t="s">
        <v>511</v>
      </c>
      <c r="G214" s="26" t="s">
        <v>487</v>
      </c>
      <c r="H214" s="139">
        <v>3</v>
      </c>
      <c r="I214" s="14">
        <v>2</v>
      </c>
      <c r="J214" s="139">
        <v>41</v>
      </c>
      <c r="K214" s="26"/>
      <c r="L214" s="139"/>
      <c r="N214" s="139"/>
      <c r="Q214" s="139"/>
    </row>
    <row r="215" spans="2:17" ht="12.75" hidden="1" customHeight="1" x14ac:dyDescent="0.2">
      <c r="B215" s="26">
        <v>132</v>
      </c>
      <c r="C215" s="26" t="s">
        <v>328</v>
      </c>
      <c r="D215" s="26" t="s">
        <v>141</v>
      </c>
      <c r="E215" s="26" t="s">
        <v>512</v>
      </c>
      <c r="F215" s="26" t="s">
        <v>511</v>
      </c>
      <c r="G215" s="26" t="s">
        <v>488</v>
      </c>
      <c r="H215" s="139">
        <v>3</v>
      </c>
      <c r="I215" s="14">
        <v>2</v>
      </c>
      <c r="J215" s="139">
        <v>41</v>
      </c>
      <c r="K215" s="26" t="s">
        <v>471</v>
      </c>
      <c r="L215" s="139" t="s">
        <v>336</v>
      </c>
      <c r="N215" s="139">
        <v>4</v>
      </c>
      <c r="Q215" s="139">
        <v>60</v>
      </c>
    </row>
    <row r="216" spans="2:17" ht="12.75" hidden="1" customHeight="1" x14ac:dyDescent="0.2">
      <c r="B216" s="26"/>
      <c r="C216" s="26"/>
      <c r="D216" s="26" t="s">
        <v>450</v>
      </c>
      <c r="E216" s="26" t="s">
        <v>512</v>
      </c>
      <c r="F216" s="26" t="s">
        <v>511</v>
      </c>
      <c r="G216" s="26" t="s">
        <v>488</v>
      </c>
      <c r="H216" s="139">
        <v>3</v>
      </c>
      <c r="I216" s="14">
        <v>2</v>
      </c>
      <c r="J216" s="139">
        <v>41</v>
      </c>
      <c r="K216" s="26"/>
      <c r="L216" s="139"/>
      <c r="N216" s="139"/>
      <c r="Q216" s="139"/>
    </row>
    <row r="217" spans="2:17" ht="12.75" customHeight="1" x14ac:dyDescent="0.2">
      <c r="B217" s="26">
        <v>133</v>
      </c>
      <c r="C217" s="26" t="s">
        <v>328</v>
      </c>
      <c r="D217" s="26" t="s">
        <v>517</v>
      </c>
      <c r="E217" s="26" t="s">
        <v>514</v>
      </c>
      <c r="F217" s="26" t="s">
        <v>513</v>
      </c>
      <c r="G217" s="26" t="s">
        <v>515</v>
      </c>
      <c r="H217" s="139">
        <v>3</v>
      </c>
      <c r="I217" s="14">
        <v>1</v>
      </c>
      <c r="J217" s="139">
        <v>19</v>
      </c>
      <c r="K217" s="26" t="s">
        <v>516</v>
      </c>
      <c r="L217" s="139" t="s">
        <v>336</v>
      </c>
      <c r="N217" s="139">
        <v>6</v>
      </c>
      <c r="Q217" s="139">
        <v>999</v>
      </c>
    </row>
    <row r="218" spans="2:17" ht="12.75" hidden="1" customHeight="1" x14ac:dyDescent="0.2">
      <c r="B218" s="26">
        <v>134</v>
      </c>
      <c r="C218" s="26" t="s">
        <v>328</v>
      </c>
      <c r="D218" s="26" t="s">
        <v>520</v>
      </c>
      <c r="E218" s="26" t="s">
        <v>519</v>
      </c>
      <c r="F218" s="26" t="s">
        <v>518</v>
      </c>
      <c r="G218" s="26" t="s">
        <v>515</v>
      </c>
      <c r="H218" s="139">
        <v>3</v>
      </c>
      <c r="I218" s="14">
        <v>2</v>
      </c>
      <c r="J218" s="139">
        <v>38</v>
      </c>
      <c r="K218" s="26" t="s">
        <v>516</v>
      </c>
      <c r="L218" s="139" t="s">
        <v>333</v>
      </c>
      <c r="N218" s="139">
        <v>5</v>
      </c>
      <c r="Q218" s="139">
        <v>999</v>
      </c>
    </row>
    <row r="219" spans="2:17" ht="12.75" hidden="1" customHeight="1" x14ac:dyDescent="0.2">
      <c r="B219" s="26"/>
      <c r="C219" s="26"/>
      <c r="D219" s="26" t="s">
        <v>183</v>
      </c>
      <c r="E219" s="26" t="s">
        <v>519</v>
      </c>
      <c r="F219" s="26" t="s">
        <v>518</v>
      </c>
      <c r="G219" s="26" t="s">
        <v>515</v>
      </c>
      <c r="H219" s="139">
        <v>3</v>
      </c>
      <c r="I219" s="14">
        <v>2</v>
      </c>
      <c r="J219" s="139">
        <v>38</v>
      </c>
      <c r="K219" s="26"/>
      <c r="L219" s="139"/>
      <c r="N219" s="139"/>
      <c r="Q219" s="139"/>
    </row>
    <row r="220" spans="2:17" ht="12.75" customHeight="1" x14ac:dyDescent="0.2">
      <c r="B220" s="26">
        <v>135</v>
      </c>
      <c r="C220" s="26" t="s">
        <v>328</v>
      </c>
      <c r="D220" s="26" t="s">
        <v>523</v>
      </c>
      <c r="E220" s="26" t="s">
        <v>522</v>
      </c>
      <c r="F220" s="26" t="s">
        <v>521</v>
      </c>
      <c r="G220" s="26" t="s">
        <v>515</v>
      </c>
      <c r="H220" s="139">
        <v>2</v>
      </c>
      <c r="I220" s="14">
        <v>2</v>
      </c>
      <c r="J220" s="139">
        <v>29</v>
      </c>
      <c r="K220" s="26" t="s">
        <v>516</v>
      </c>
      <c r="L220" s="139" t="s">
        <v>336</v>
      </c>
      <c r="N220" s="139">
        <v>6</v>
      </c>
      <c r="Q220" s="139">
        <v>999</v>
      </c>
    </row>
    <row r="221" spans="2:17" ht="12.75" hidden="1" customHeight="1" x14ac:dyDescent="0.2">
      <c r="B221" s="26"/>
      <c r="C221" s="26"/>
      <c r="D221" s="26" t="s">
        <v>192</v>
      </c>
      <c r="E221" s="26" t="s">
        <v>522</v>
      </c>
      <c r="F221" s="26" t="s">
        <v>521</v>
      </c>
      <c r="G221" s="26" t="s">
        <v>515</v>
      </c>
      <c r="H221" s="139">
        <v>2</v>
      </c>
      <c r="I221" s="14">
        <v>2</v>
      </c>
      <c r="J221" s="139">
        <v>29</v>
      </c>
      <c r="K221" s="26"/>
      <c r="L221" s="139"/>
      <c r="N221" s="139"/>
      <c r="Q221" s="139"/>
    </row>
    <row r="222" spans="2:17" ht="12.75" hidden="1" customHeight="1" x14ac:dyDescent="0.2">
      <c r="B222" s="26">
        <v>136</v>
      </c>
      <c r="C222" s="26" t="s">
        <v>328</v>
      </c>
      <c r="D222" s="26" t="s">
        <v>193</v>
      </c>
      <c r="E222" s="26" t="s">
        <v>525</v>
      </c>
      <c r="F222" s="26" t="s">
        <v>524</v>
      </c>
      <c r="G222" s="26" t="s">
        <v>526</v>
      </c>
      <c r="H222" s="139">
        <v>3</v>
      </c>
      <c r="I222" s="14">
        <v>1</v>
      </c>
      <c r="J222" s="139">
        <v>28</v>
      </c>
      <c r="K222" s="26" t="s">
        <v>516</v>
      </c>
      <c r="L222" s="139" t="s">
        <v>336</v>
      </c>
      <c r="N222" s="139">
        <v>4</v>
      </c>
      <c r="Q222" s="139">
        <v>999</v>
      </c>
    </row>
    <row r="223" spans="2:17" ht="12.75" hidden="1" customHeight="1" x14ac:dyDescent="0.2">
      <c r="B223" s="26">
        <v>137</v>
      </c>
      <c r="C223" s="26" t="s">
        <v>328</v>
      </c>
      <c r="D223" s="26" t="s">
        <v>184</v>
      </c>
      <c r="E223" s="26" t="s">
        <v>528</v>
      </c>
      <c r="F223" s="26" t="s">
        <v>527</v>
      </c>
      <c r="G223" s="26" t="s">
        <v>515</v>
      </c>
      <c r="H223" s="139">
        <v>2</v>
      </c>
      <c r="I223" s="14">
        <v>2</v>
      </c>
      <c r="J223" s="139">
        <v>54</v>
      </c>
      <c r="K223" s="26" t="s">
        <v>516</v>
      </c>
      <c r="L223" s="139" t="s">
        <v>336</v>
      </c>
      <c r="N223" s="139">
        <v>4</v>
      </c>
      <c r="Q223" s="139">
        <v>999</v>
      </c>
    </row>
    <row r="224" spans="2:17" ht="12.75" hidden="1" customHeight="1" x14ac:dyDescent="0.2">
      <c r="B224" s="26"/>
      <c r="C224" s="26"/>
      <c r="D224" s="26" t="s">
        <v>135</v>
      </c>
      <c r="E224" s="26" t="s">
        <v>528</v>
      </c>
      <c r="F224" s="26" t="s">
        <v>527</v>
      </c>
      <c r="G224" s="26" t="s">
        <v>515</v>
      </c>
      <c r="H224" s="139">
        <v>2</v>
      </c>
      <c r="I224" s="14">
        <v>2</v>
      </c>
      <c r="J224" s="139">
        <v>54</v>
      </c>
      <c r="K224" s="26"/>
      <c r="L224" s="139"/>
      <c r="N224" s="139"/>
      <c r="Q224" s="139"/>
    </row>
    <row r="225" spans="2:17" ht="12.75" hidden="1" customHeight="1" x14ac:dyDescent="0.2">
      <c r="B225" s="26">
        <v>138</v>
      </c>
      <c r="C225" s="26" t="s">
        <v>328</v>
      </c>
      <c r="D225" s="26" t="s">
        <v>191</v>
      </c>
      <c r="E225" s="26" t="s">
        <v>530</v>
      </c>
      <c r="F225" s="26" t="s">
        <v>529</v>
      </c>
      <c r="G225" s="26" t="s">
        <v>515</v>
      </c>
      <c r="H225" s="139">
        <v>2</v>
      </c>
      <c r="I225" s="14">
        <v>2</v>
      </c>
      <c r="J225" s="139">
        <v>46</v>
      </c>
      <c r="K225" s="26" t="s">
        <v>516</v>
      </c>
      <c r="L225" s="139" t="s">
        <v>336</v>
      </c>
      <c r="N225" s="139">
        <v>6</v>
      </c>
      <c r="Q225" s="139">
        <v>999</v>
      </c>
    </row>
    <row r="226" spans="2:17" ht="12.75" hidden="1" customHeight="1" x14ac:dyDescent="0.2">
      <c r="B226" s="26"/>
      <c r="C226" s="26"/>
      <c r="D226" s="26" t="s">
        <v>183</v>
      </c>
      <c r="E226" s="26" t="s">
        <v>530</v>
      </c>
      <c r="F226" s="26" t="s">
        <v>529</v>
      </c>
      <c r="G226" s="26" t="s">
        <v>515</v>
      </c>
      <c r="H226" s="139">
        <v>2</v>
      </c>
      <c r="I226" s="14">
        <v>2</v>
      </c>
      <c r="J226" s="139">
        <v>46</v>
      </c>
      <c r="K226" s="26"/>
      <c r="L226" s="139"/>
      <c r="N226" s="139"/>
      <c r="Q226" s="139"/>
    </row>
    <row r="227" spans="2:17" ht="12.75" hidden="1" customHeight="1" x14ac:dyDescent="0.2">
      <c r="B227" s="26">
        <v>139</v>
      </c>
      <c r="C227" s="26" t="s">
        <v>328</v>
      </c>
      <c r="D227" s="26" t="s">
        <v>190</v>
      </c>
      <c r="E227" s="26" t="s">
        <v>532</v>
      </c>
      <c r="F227" s="26" t="s">
        <v>531</v>
      </c>
      <c r="G227" s="26" t="s">
        <v>515</v>
      </c>
      <c r="H227" s="139">
        <v>2</v>
      </c>
      <c r="I227" s="14">
        <v>2</v>
      </c>
      <c r="J227" s="139">
        <v>42</v>
      </c>
      <c r="K227" s="26" t="s">
        <v>516</v>
      </c>
      <c r="L227" s="139" t="s">
        <v>336</v>
      </c>
      <c r="N227" s="139">
        <v>6</v>
      </c>
      <c r="Q227" s="139">
        <v>999</v>
      </c>
    </row>
    <row r="228" spans="2:17" ht="12.75" hidden="1" customHeight="1" x14ac:dyDescent="0.2">
      <c r="B228" s="26"/>
      <c r="C228" s="26"/>
      <c r="D228" s="26" t="s">
        <v>183</v>
      </c>
      <c r="E228" s="26" t="s">
        <v>532</v>
      </c>
      <c r="F228" s="26" t="s">
        <v>531</v>
      </c>
      <c r="G228" s="26" t="s">
        <v>515</v>
      </c>
      <c r="H228" s="139">
        <v>2</v>
      </c>
      <c r="I228" s="14">
        <v>2</v>
      </c>
      <c r="J228" s="139">
        <v>42</v>
      </c>
      <c r="K228" s="26"/>
      <c r="L228" s="139"/>
      <c r="N228" s="139"/>
      <c r="Q228" s="139"/>
    </row>
    <row r="229" spans="2:17" ht="12.75" hidden="1" customHeight="1" x14ac:dyDescent="0.2">
      <c r="B229" s="26">
        <v>140</v>
      </c>
      <c r="C229" s="26" t="s">
        <v>328</v>
      </c>
      <c r="D229" s="26" t="s">
        <v>187</v>
      </c>
      <c r="E229" s="26" t="s">
        <v>534</v>
      </c>
      <c r="F229" s="26" t="s">
        <v>533</v>
      </c>
      <c r="G229" s="26" t="s">
        <v>515</v>
      </c>
      <c r="H229" s="139">
        <v>3</v>
      </c>
      <c r="I229" s="14">
        <v>2</v>
      </c>
      <c r="J229" s="139">
        <v>62</v>
      </c>
      <c r="K229" s="26" t="s">
        <v>516</v>
      </c>
      <c r="L229" s="139" t="s">
        <v>336</v>
      </c>
      <c r="N229" s="139">
        <v>6</v>
      </c>
      <c r="Q229" s="139">
        <v>999</v>
      </c>
    </row>
    <row r="230" spans="2:17" ht="12.75" hidden="1" customHeight="1" x14ac:dyDescent="0.2">
      <c r="B230" s="26"/>
      <c r="C230" s="26"/>
      <c r="D230" s="26" t="s">
        <v>535</v>
      </c>
      <c r="E230" s="26" t="s">
        <v>534</v>
      </c>
      <c r="F230" s="26" t="s">
        <v>533</v>
      </c>
      <c r="G230" s="26" t="s">
        <v>515</v>
      </c>
      <c r="H230" s="139">
        <v>3</v>
      </c>
      <c r="I230" s="14">
        <v>2</v>
      </c>
      <c r="J230" s="139">
        <v>62</v>
      </c>
      <c r="K230" s="26"/>
      <c r="L230" s="139"/>
      <c r="N230" s="139"/>
      <c r="Q230" s="139"/>
    </row>
    <row r="231" spans="2:17" ht="12.75" hidden="1" customHeight="1" x14ac:dyDescent="0.2">
      <c r="B231" s="26">
        <v>141</v>
      </c>
      <c r="C231" s="26" t="s">
        <v>328</v>
      </c>
      <c r="D231" s="26" t="s">
        <v>196</v>
      </c>
      <c r="E231" s="26" t="s">
        <v>537</v>
      </c>
      <c r="F231" s="26" t="s">
        <v>536</v>
      </c>
      <c r="G231" s="26" t="s">
        <v>515</v>
      </c>
      <c r="H231" s="139">
        <v>3</v>
      </c>
      <c r="I231" s="14">
        <v>1</v>
      </c>
      <c r="J231" s="139">
        <v>43</v>
      </c>
      <c r="K231" s="26" t="s">
        <v>516</v>
      </c>
      <c r="L231" s="139" t="s">
        <v>336</v>
      </c>
      <c r="N231" s="139">
        <v>5</v>
      </c>
      <c r="Q231" s="139">
        <v>999</v>
      </c>
    </row>
    <row r="232" spans="2:17" ht="12.75" hidden="1" customHeight="1" x14ac:dyDescent="0.2">
      <c r="B232" s="26">
        <v>142</v>
      </c>
      <c r="C232" s="26" t="s">
        <v>328</v>
      </c>
      <c r="D232" s="26" t="s">
        <v>184</v>
      </c>
      <c r="E232" s="26" t="s">
        <v>539</v>
      </c>
      <c r="F232" s="26" t="s">
        <v>538</v>
      </c>
      <c r="G232" s="26" t="s">
        <v>515</v>
      </c>
      <c r="H232" s="139">
        <v>2</v>
      </c>
      <c r="I232" s="14">
        <v>2</v>
      </c>
      <c r="J232" s="139">
        <v>29</v>
      </c>
      <c r="K232" s="26" t="s">
        <v>516</v>
      </c>
      <c r="L232" s="139" t="s">
        <v>333</v>
      </c>
      <c r="N232" s="139">
        <v>5</v>
      </c>
      <c r="Q232" s="139">
        <v>999</v>
      </c>
    </row>
    <row r="233" spans="2:17" ht="12.75" hidden="1" customHeight="1" x14ac:dyDescent="0.2">
      <c r="B233" s="26"/>
      <c r="C233" s="26"/>
      <c r="D233" s="26" t="s">
        <v>540</v>
      </c>
      <c r="E233" s="26" t="s">
        <v>539</v>
      </c>
      <c r="F233" s="26" t="s">
        <v>538</v>
      </c>
      <c r="G233" s="26" t="s">
        <v>515</v>
      </c>
      <c r="H233" s="139">
        <v>2</v>
      </c>
      <c r="I233" s="14">
        <v>2</v>
      </c>
      <c r="J233" s="139">
        <v>29</v>
      </c>
      <c r="K233" s="26"/>
      <c r="L233" s="139"/>
      <c r="N233" s="139"/>
      <c r="Q233" s="139"/>
    </row>
    <row r="234" spans="2:17" ht="12.75" customHeight="1" x14ac:dyDescent="0.2">
      <c r="B234" s="26">
        <v>143</v>
      </c>
      <c r="C234" s="26" t="s">
        <v>328</v>
      </c>
      <c r="D234" s="26" t="s">
        <v>523</v>
      </c>
      <c r="E234" s="26" t="s">
        <v>542</v>
      </c>
      <c r="F234" s="26" t="s">
        <v>541</v>
      </c>
      <c r="G234" s="26" t="s">
        <v>526</v>
      </c>
      <c r="H234" s="139">
        <v>3</v>
      </c>
      <c r="I234" s="14">
        <v>2</v>
      </c>
      <c r="J234" s="139">
        <v>73</v>
      </c>
      <c r="K234" s="26" t="s">
        <v>516</v>
      </c>
      <c r="L234" s="139" t="s">
        <v>336</v>
      </c>
      <c r="N234" s="139">
        <v>4</v>
      </c>
      <c r="Q234" s="139">
        <v>999</v>
      </c>
    </row>
    <row r="235" spans="2:17" ht="12.75" hidden="1" customHeight="1" x14ac:dyDescent="0.2">
      <c r="B235" s="26"/>
      <c r="C235" s="26"/>
      <c r="D235" s="26" t="s">
        <v>194</v>
      </c>
      <c r="E235" s="26" t="s">
        <v>542</v>
      </c>
      <c r="F235" s="26" t="s">
        <v>541</v>
      </c>
      <c r="G235" s="26" t="s">
        <v>526</v>
      </c>
      <c r="H235" s="139">
        <v>3</v>
      </c>
      <c r="I235" s="14">
        <v>2</v>
      </c>
      <c r="J235" s="139">
        <v>73</v>
      </c>
      <c r="K235" s="26"/>
      <c r="L235" s="139"/>
      <c r="N235" s="139"/>
      <c r="Q235" s="139"/>
    </row>
    <row r="236" spans="2:17" ht="12.75" hidden="1" customHeight="1" x14ac:dyDescent="0.2">
      <c r="B236" s="26">
        <v>144</v>
      </c>
      <c r="C236" s="26" t="s">
        <v>328</v>
      </c>
      <c r="D236" s="140"/>
      <c r="E236" s="140" t="s">
        <v>363</v>
      </c>
      <c r="F236" s="140" t="s">
        <v>543</v>
      </c>
      <c r="G236" s="140" t="s">
        <v>188</v>
      </c>
      <c r="H236" s="141">
        <v>4</v>
      </c>
      <c r="I236" s="142"/>
      <c r="J236" s="141">
        <v>12</v>
      </c>
      <c r="K236" s="26" t="s">
        <v>516</v>
      </c>
      <c r="L236" s="139" t="s">
        <v>336</v>
      </c>
      <c r="N236" s="139">
        <v>7</v>
      </c>
      <c r="Q236" s="139">
        <v>999</v>
      </c>
    </row>
    <row r="237" spans="2:17" ht="12.75" hidden="1" customHeight="1" x14ac:dyDescent="0.2">
      <c r="B237" s="26">
        <v>145</v>
      </c>
      <c r="C237" s="26" t="s">
        <v>328</v>
      </c>
      <c r="D237" s="26" t="s">
        <v>199</v>
      </c>
      <c r="E237" s="26" t="s">
        <v>545</v>
      </c>
      <c r="F237" s="26" t="s">
        <v>544</v>
      </c>
      <c r="G237" s="26" t="s">
        <v>526</v>
      </c>
      <c r="H237" s="139">
        <v>3</v>
      </c>
      <c r="I237" s="14">
        <v>2</v>
      </c>
      <c r="J237" s="139">
        <v>70</v>
      </c>
      <c r="K237" s="26" t="s">
        <v>516</v>
      </c>
      <c r="L237" s="139" t="s">
        <v>336</v>
      </c>
      <c r="N237" s="139">
        <v>4</v>
      </c>
      <c r="Q237" s="139">
        <v>999</v>
      </c>
    </row>
    <row r="238" spans="2:17" ht="12.75" hidden="1" customHeight="1" x14ac:dyDescent="0.2">
      <c r="B238" s="26"/>
      <c r="C238" s="26"/>
      <c r="D238" s="26" t="s">
        <v>546</v>
      </c>
      <c r="E238" s="26" t="s">
        <v>545</v>
      </c>
      <c r="F238" s="26" t="s">
        <v>544</v>
      </c>
      <c r="G238" s="26" t="s">
        <v>526</v>
      </c>
      <c r="H238" s="139">
        <v>3</v>
      </c>
      <c r="I238" s="14">
        <v>2</v>
      </c>
      <c r="J238" s="139">
        <v>70</v>
      </c>
      <c r="K238" s="26"/>
      <c r="L238" s="139"/>
      <c r="N238" s="139"/>
      <c r="Q238" s="139"/>
    </row>
    <row r="239" spans="2:17" ht="12.75" hidden="1" customHeight="1" x14ac:dyDescent="0.2">
      <c r="B239" s="26">
        <v>146</v>
      </c>
      <c r="C239" s="26" t="s">
        <v>328</v>
      </c>
      <c r="D239" s="26" t="s">
        <v>185</v>
      </c>
      <c r="E239" s="26" t="s">
        <v>548</v>
      </c>
      <c r="F239" s="26" t="s">
        <v>547</v>
      </c>
      <c r="G239" s="26" t="s">
        <v>526</v>
      </c>
      <c r="H239" s="139">
        <v>3</v>
      </c>
      <c r="I239" s="14">
        <v>2</v>
      </c>
      <c r="J239" s="139">
        <v>74</v>
      </c>
      <c r="K239" s="26" t="s">
        <v>516</v>
      </c>
      <c r="L239" s="139" t="s">
        <v>336</v>
      </c>
      <c r="N239" s="139">
        <v>4</v>
      </c>
      <c r="Q239" s="139">
        <v>999</v>
      </c>
    </row>
    <row r="240" spans="2:17" ht="12.75" hidden="1" customHeight="1" x14ac:dyDescent="0.2">
      <c r="B240" s="26"/>
      <c r="C240" s="26"/>
      <c r="D240" s="26" t="s">
        <v>535</v>
      </c>
      <c r="E240" s="26" t="s">
        <v>548</v>
      </c>
      <c r="F240" s="26" t="s">
        <v>547</v>
      </c>
      <c r="G240" s="26" t="s">
        <v>526</v>
      </c>
      <c r="H240" s="139">
        <v>3</v>
      </c>
      <c r="I240" s="14">
        <v>2</v>
      </c>
      <c r="J240" s="139">
        <v>74</v>
      </c>
      <c r="K240" s="26"/>
      <c r="L240" s="139"/>
      <c r="N240" s="139"/>
      <c r="Q240" s="139"/>
    </row>
    <row r="241" spans="2:17" ht="12.75" hidden="1" customHeight="1" x14ac:dyDescent="0.2">
      <c r="B241" s="26">
        <v>147</v>
      </c>
      <c r="C241" s="26" t="s">
        <v>328</v>
      </c>
      <c r="D241" s="26" t="s">
        <v>182</v>
      </c>
      <c r="E241" s="26" t="s">
        <v>550</v>
      </c>
      <c r="F241" s="26" t="s">
        <v>549</v>
      </c>
      <c r="G241" s="26" t="s">
        <v>515</v>
      </c>
      <c r="H241" s="139">
        <v>3</v>
      </c>
      <c r="I241" s="14">
        <v>2</v>
      </c>
      <c r="J241" s="139">
        <v>62</v>
      </c>
      <c r="K241" s="26" t="s">
        <v>516</v>
      </c>
      <c r="L241" s="139" t="s">
        <v>336</v>
      </c>
      <c r="N241" s="139">
        <v>6</v>
      </c>
      <c r="Q241" s="139">
        <v>999</v>
      </c>
    </row>
    <row r="242" spans="2:17" ht="12.75" hidden="1" customHeight="1" x14ac:dyDescent="0.2">
      <c r="B242" s="26"/>
      <c r="C242" s="26"/>
      <c r="D242" s="26" t="s">
        <v>540</v>
      </c>
      <c r="E242" s="26" t="s">
        <v>550</v>
      </c>
      <c r="F242" s="26" t="s">
        <v>549</v>
      </c>
      <c r="G242" s="26" t="s">
        <v>515</v>
      </c>
      <c r="H242" s="139">
        <v>3</v>
      </c>
      <c r="I242" s="14">
        <v>2</v>
      </c>
      <c r="J242" s="139">
        <v>62</v>
      </c>
      <c r="K242" s="26"/>
      <c r="L242" s="139"/>
      <c r="N242" s="139"/>
      <c r="Q242" s="139"/>
    </row>
    <row r="243" spans="2:17" ht="12.75" hidden="1" customHeight="1" x14ac:dyDescent="0.2">
      <c r="B243" s="26">
        <v>148</v>
      </c>
      <c r="C243" s="26" t="s">
        <v>328</v>
      </c>
      <c r="D243" s="26" t="s">
        <v>553</v>
      </c>
      <c r="E243" s="26" t="s">
        <v>552</v>
      </c>
      <c r="F243" s="26" t="s">
        <v>551</v>
      </c>
      <c r="G243" s="26" t="s">
        <v>515</v>
      </c>
      <c r="H243" s="139">
        <v>3</v>
      </c>
      <c r="I243" s="14">
        <v>2</v>
      </c>
      <c r="J243" s="139">
        <v>22</v>
      </c>
      <c r="K243" s="26" t="s">
        <v>516</v>
      </c>
      <c r="L243" s="139" t="s">
        <v>336</v>
      </c>
      <c r="N243" s="139">
        <v>6</v>
      </c>
      <c r="Q243" s="139">
        <v>999</v>
      </c>
    </row>
    <row r="244" spans="2:17" ht="12.75" hidden="1" customHeight="1" x14ac:dyDescent="0.2">
      <c r="B244" s="26"/>
      <c r="C244" s="26"/>
      <c r="D244" s="26" t="s">
        <v>540</v>
      </c>
      <c r="E244" s="26" t="s">
        <v>552</v>
      </c>
      <c r="F244" s="26" t="s">
        <v>551</v>
      </c>
      <c r="G244" s="26" t="s">
        <v>515</v>
      </c>
      <c r="H244" s="139">
        <v>3</v>
      </c>
      <c r="I244" s="14">
        <v>2</v>
      </c>
      <c r="J244" s="139">
        <v>22</v>
      </c>
      <c r="K244" s="26"/>
      <c r="L244" s="139"/>
      <c r="N244" s="139"/>
      <c r="Q244" s="139"/>
    </row>
    <row r="245" spans="2:17" ht="12.75" hidden="1" customHeight="1" x14ac:dyDescent="0.2">
      <c r="B245" s="26">
        <v>149</v>
      </c>
      <c r="C245" s="26" t="s">
        <v>328</v>
      </c>
      <c r="D245" s="26" t="s">
        <v>187</v>
      </c>
      <c r="E245" s="26" t="s">
        <v>555</v>
      </c>
      <c r="F245" s="26" t="s">
        <v>554</v>
      </c>
      <c r="G245" s="26" t="s">
        <v>515</v>
      </c>
      <c r="H245" s="139">
        <v>3</v>
      </c>
      <c r="I245" s="14">
        <v>2</v>
      </c>
      <c r="J245" s="139">
        <v>54</v>
      </c>
      <c r="K245" s="26" t="s">
        <v>516</v>
      </c>
      <c r="L245" s="139" t="s">
        <v>336</v>
      </c>
      <c r="N245" s="139">
        <v>6</v>
      </c>
      <c r="Q245" s="139">
        <v>999</v>
      </c>
    </row>
    <row r="246" spans="2:17" ht="12.75" hidden="1" customHeight="1" x14ac:dyDescent="0.2">
      <c r="B246" s="26"/>
      <c r="C246" s="26"/>
      <c r="D246" s="26" t="s">
        <v>194</v>
      </c>
      <c r="E246" s="26" t="s">
        <v>555</v>
      </c>
      <c r="F246" s="26" t="s">
        <v>554</v>
      </c>
      <c r="G246" s="26" t="s">
        <v>515</v>
      </c>
      <c r="H246" s="139">
        <v>3</v>
      </c>
      <c r="I246" s="14">
        <v>2</v>
      </c>
      <c r="J246" s="139">
        <v>54</v>
      </c>
      <c r="K246" s="26"/>
      <c r="L246" s="139"/>
      <c r="N246" s="139"/>
      <c r="Q246" s="139"/>
    </row>
    <row r="247" spans="2:17" ht="12.75" hidden="1" customHeight="1" x14ac:dyDescent="0.2">
      <c r="B247" s="26">
        <v>150</v>
      </c>
      <c r="C247" s="26" t="s">
        <v>328</v>
      </c>
      <c r="D247" s="26" t="s">
        <v>193</v>
      </c>
      <c r="E247" s="26" t="s">
        <v>557</v>
      </c>
      <c r="F247" s="26" t="s">
        <v>556</v>
      </c>
      <c r="G247" s="26" t="s">
        <v>526</v>
      </c>
      <c r="H247" s="139">
        <v>3</v>
      </c>
      <c r="I247" s="14">
        <v>1</v>
      </c>
      <c r="J247" s="139">
        <v>64</v>
      </c>
      <c r="K247" s="26" t="s">
        <v>516</v>
      </c>
      <c r="L247" s="139" t="s">
        <v>336</v>
      </c>
      <c r="N247" s="139">
        <v>4</v>
      </c>
      <c r="Q247" s="139">
        <v>999</v>
      </c>
    </row>
    <row r="248" spans="2:17" ht="12.75" hidden="1" customHeight="1" x14ac:dyDescent="0.2">
      <c r="B248" s="26">
        <v>151</v>
      </c>
      <c r="C248" s="26" t="s">
        <v>328</v>
      </c>
      <c r="D248" s="26" t="s">
        <v>184</v>
      </c>
      <c r="E248" s="26" t="s">
        <v>559</v>
      </c>
      <c r="F248" s="26" t="s">
        <v>558</v>
      </c>
      <c r="G248" s="26" t="s">
        <v>526</v>
      </c>
      <c r="H248" s="139">
        <v>3</v>
      </c>
      <c r="I248" s="14">
        <v>2</v>
      </c>
      <c r="J248" s="139">
        <v>32</v>
      </c>
      <c r="K248" s="26" t="s">
        <v>516</v>
      </c>
      <c r="L248" s="139" t="s">
        <v>336</v>
      </c>
      <c r="N248" s="139">
        <v>4</v>
      </c>
      <c r="Q248" s="139">
        <v>999</v>
      </c>
    </row>
    <row r="249" spans="2:17" ht="12.75" hidden="1" customHeight="1" x14ac:dyDescent="0.2">
      <c r="B249" s="26"/>
      <c r="C249" s="26"/>
      <c r="D249" s="26" t="s">
        <v>135</v>
      </c>
      <c r="E249" s="26" t="s">
        <v>559</v>
      </c>
      <c r="F249" s="26" t="s">
        <v>558</v>
      </c>
      <c r="G249" s="26" t="s">
        <v>526</v>
      </c>
      <c r="H249" s="139">
        <v>3</v>
      </c>
      <c r="I249" s="14">
        <v>2</v>
      </c>
      <c r="J249" s="139">
        <v>32</v>
      </c>
      <c r="K249" s="26"/>
      <c r="L249" s="139"/>
      <c r="N249" s="139"/>
      <c r="Q249" s="139"/>
    </row>
    <row r="250" spans="2:17" ht="12.75" hidden="1" customHeight="1" x14ac:dyDescent="0.2">
      <c r="B250" s="26">
        <v>152</v>
      </c>
      <c r="C250" s="26" t="s">
        <v>328</v>
      </c>
      <c r="D250" s="26" t="s">
        <v>195</v>
      </c>
      <c r="E250" s="26" t="s">
        <v>561</v>
      </c>
      <c r="F250" s="26" t="s">
        <v>560</v>
      </c>
      <c r="G250" s="26" t="s">
        <v>526</v>
      </c>
      <c r="H250" s="139">
        <v>3</v>
      </c>
      <c r="I250" s="14">
        <v>1</v>
      </c>
      <c r="J250" s="139">
        <v>67</v>
      </c>
      <c r="K250" s="26" t="s">
        <v>516</v>
      </c>
      <c r="L250" s="139" t="s">
        <v>336</v>
      </c>
      <c r="N250" s="139">
        <v>4</v>
      </c>
      <c r="Q250" s="139">
        <v>999</v>
      </c>
    </row>
    <row r="251" spans="2:17" ht="12.75" hidden="1" customHeight="1" x14ac:dyDescent="0.2">
      <c r="B251" s="26">
        <v>153</v>
      </c>
      <c r="C251" s="26" t="s">
        <v>328</v>
      </c>
      <c r="D251" s="26" t="s">
        <v>197</v>
      </c>
      <c r="E251" s="26" t="s">
        <v>563</v>
      </c>
      <c r="F251" s="26" t="s">
        <v>562</v>
      </c>
      <c r="G251" s="26" t="s">
        <v>515</v>
      </c>
      <c r="H251" s="139">
        <v>3</v>
      </c>
      <c r="I251" s="14">
        <v>1</v>
      </c>
      <c r="J251" s="139">
        <v>48</v>
      </c>
      <c r="K251" s="26" t="s">
        <v>516</v>
      </c>
      <c r="L251" s="139" t="s">
        <v>336</v>
      </c>
      <c r="N251" s="139">
        <v>8</v>
      </c>
      <c r="Q251" s="139">
        <v>999</v>
      </c>
    </row>
    <row r="252" spans="2:17" ht="12.75" hidden="1" customHeight="1" x14ac:dyDescent="0.2">
      <c r="B252" s="26">
        <v>154</v>
      </c>
      <c r="C252" s="26" t="s">
        <v>328</v>
      </c>
      <c r="D252" s="140"/>
      <c r="E252" s="140" t="s">
        <v>407</v>
      </c>
      <c r="F252" s="140" t="s">
        <v>406</v>
      </c>
      <c r="G252" s="140" t="s">
        <v>564</v>
      </c>
      <c r="H252" s="141">
        <v>6</v>
      </c>
      <c r="I252" s="142"/>
      <c r="J252" s="141">
        <v>79</v>
      </c>
      <c r="K252" s="26" t="s">
        <v>516</v>
      </c>
      <c r="L252" s="139" t="s">
        <v>336</v>
      </c>
      <c r="N252" s="139">
        <v>8</v>
      </c>
      <c r="Q252" s="139">
        <v>999</v>
      </c>
    </row>
    <row r="253" spans="2:17" ht="12.75" hidden="1" customHeight="1" x14ac:dyDescent="0.2">
      <c r="B253" s="26">
        <v>155</v>
      </c>
      <c r="C253" s="26" t="s">
        <v>328</v>
      </c>
      <c r="D253" s="26" t="s">
        <v>190</v>
      </c>
      <c r="E253" s="26" t="s">
        <v>566</v>
      </c>
      <c r="F253" s="26" t="s">
        <v>565</v>
      </c>
      <c r="G253" s="26" t="s">
        <v>526</v>
      </c>
      <c r="H253" s="139">
        <v>3</v>
      </c>
      <c r="I253" s="14">
        <v>2</v>
      </c>
      <c r="J253" s="139">
        <v>66</v>
      </c>
      <c r="K253" s="26" t="s">
        <v>516</v>
      </c>
      <c r="L253" s="139" t="s">
        <v>336</v>
      </c>
      <c r="N253" s="139">
        <v>4</v>
      </c>
      <c r="Q253" s="139">
        <v>999</v>
      </c>
    </row>
    <row r="254" spans="2:17" ht="12.75" hidden="1" customHeight="1" x14ac:dyDescent="0.2">
      <c r="B254" s="26"/>
      <c r="C254" s="26"/>
      <c r="D254" s="26" t="s">
        <v>194</v>
      </c>
      <c r="E254" s="26" t="s">
        <v>566</v>
      </c>
      <c r="F254" s="26" t="s">
        <v>565</v>
      </c>
      <c r="G254" s="26" t="s">
        <v>526</v>
      </c>
      <c r="H254" s="139">
        <v>3</v>
      </c>
      <c r="I254" s="14">
        <v>2</v>
      </c>
      <c r="J254" s="139">
        <v>66</v>
      </c>
      <c r="K254" s="26"/>
      <c r="L254" s="139"/>
      <c r="N254" s="139"/>
      <c r="Q254" s="139"/>
    </row>
    <row r="255" spans="2:17" ht="12.75" hidden="1" customHeight="1" x14ac:dyDescent="0.2">
      <c r="B255" s="26">
        <v>156</v>
      </c>
      <c r="C255" s="26" t="s">
        <v>328</v>
      </c>
      <c r="D255" s="26" t="s">
        <v>569</v>
      </c>
      <c r="E255" s="26" t="s">
        <v>568</v>
      </c>
      <c r="F255" s="26" t="s">
        <v>567</v>
      </c>
      <c r="G255" s="26" t="s">
        <v>526</v>
      </c>
      <c r="H255" s="139">
        <v>2</v>
      </c>
      <c r="I255" s="14">
        <v>2</v>
      </c>
      <c r="J255" s="139">
        <v>64</v>
      </c>
      <c r="K255" s="26" t="s">
        <v>516</v>
      </c>
      <c r="L255" s="139" t="s">
        <v>336</v>
      </c>
      <c r="N255" s="139">
        <v>4</v>
      </c>
      <c r="Q255" s="139">
        <v>999</v>
      </c>
    </row>
    <row r="256" spans="2:17" ht="12.75" hidden="1" customHeight="1" x14ac:dyDescent="0.2">
      <c r="B256" s="26"/>
      <c r="C256" s="26"/>
      <c r="D256" s="26" t="s">
        <v>194</v>
      </c>
      <c r="E256" s="26" t="s">
        <v>568</v>
      </c>
      <c r="F256" s="26" t="s">
        <v>567</v>
      </c>
      <c r="G256" s="26" t="s">
        <v>526</v>
      </c>
      <c r="H256" s="139">
        <v>2</v>
      </c>
      <c r="I256" s="14">
        <v>2</v>
      </c>
      <c r="J256" s="139">
        <v>64</v>
      </c>
      <c r="K256" s="26"/>
      <c r="L256" s="139"/>
      <c r="N256" s="139"/>
      <c r="Q256" s="139"/>
    </row>
    <row r="257" spans="2:17" ht="12.75" hidden="1" customHeight="1" x14ac:dyDescent="0.2">
      <c r="B257" s="26">
        <v>157</v>
      </c>
      <c r="C257" s="26" t="s">
        <v>328</v>
      </c>
      <c r="D257" s="26" t="s">
        <v>185</v>
      </c>
      <c r="E257" s="26" t="s">
        <v>57</v>
      </c>
      <c r="F257" s="26" t="s">
        <v>58</v>
      </c>
      <c r="G257" s="26" t="s">
        <v>570</v>
      </c>
      <c r="H257" s="139">
        <v>3</v>
      </c>
      <c r="I257" s="14">
        <v>2</v>
      </c>
      <c r="J257" s="139">
        <v>62</v>
      </c>
      <c r="K257" s="26" t="s">
        <v>516</v>
      </c>
      <c r="L257" s="139" t="s">
        <v>336</v>
      </c>
      <c r="N257" s="139">
        <v>2</v>
      </c>
      <c r="Q257" s="139">
        <v>70</v>
      </c>
    </row>
    <row r="258" spans="2:17" ht="12.75" hidden="1" customHeight="1" x14ac:dyDescent="0.2">
      <c r="B258" s="26"/>
      <c r="C258" s="26"/>
      <c r="D258" s="26" t="s">
        <v>540</v>
      </c>
      <c r="E258" s="26" t="s">
        <v>57</v>
      </c>
      <c r="F258" s="26" t="s">
        <v>58</v>
      </c>
      <c r="G258" s="26" t="s">
        <v>570</v>
      </c>
      <c r="H258" s="139">
        <v>3</v>
      </c>
      <c r="I258" s="14">
        <v>2</v>
      </c>
      <c r="J258" s="139">
        <v>62</v>
      </c>
      <c r="K258" s="26"/>
      <c r="L258" s="139"/>
      <c r="N258" s="139"/>
      <c r="Q258" s="139"/>
    </row>
    <row r="259" spans="2:17" ht="12.75" hidden="1" customHeight="1" x14ac:dyDescent="0.2">
      <c r="B259" s="26">
        <v>158</v>
      </c>
      <c r="C259" s="26" t="s">
        <v>328</v>
      </c>
      <c r="D259" s="26" t="s">
        <v>190</v>
      </c>
      <c r="E259" s="26" t="s">
        <v>57</v>
      </c>
      <c r="F259" s="26" t="s">
        <v>58</v>
      </c>
      <c r="G259" s="26" t="s">
        <v>571</v>
      </c>
      <c r="H259" s="139">
        <v>3</v>
      </c>
      <c r="I259" s="14">
        <v>2</v>
      </c>
      <c r="J259" s="139">
        <v>69</v>
      </c>
      <c r="K259" s="26" t="s">
        <v>516</v>
      </c>
      <c r="L259" s="139" t="s">
        <v>336</v>
      </c>
      <c r="N259" s="139">
        <v>2</v>
      </c>
      <c r="Q259" s="139">
        <v>70</v>
      </c>
    </row>
    <row r="260" spans="2:17" ht="12.75" hidden="1" customHeight="1" x14ac:dyDescent="0.2">
      <c r="B260" s="26"/>
      <c r="C260" s="26"/>
      <c r="D260" s="26" t="s">
        <v>192</v>
      </c>
      <c r="E260" s="26" t="s">
        <v>57</v>
      </c>
      <c r="F260" s="26" t="s">
        <v>58</v>
      </c>
      <c r="G260" s="26" t="s">
        <v>571</v>
      </c>
      <c r="H260" s="139">
        <v>3</v>
      </c>
      <c r="I260" s="14">
        <v>2</v>
      </c>
      <c r="J260" s="139">
        <v>69</v>
      </c>
      <c r="K260" s="26"/>
      <c r="L260" s="139"/>
      <c r="N260" s="139"/>
      <c r="Q260" s="139"/>
    </row>
    <row r="261" spans="2:17" ht="12.75" hidden="1" customHeight="1" x14ac:dyDescent="0.2">
      <c r="B261" s="26">
        <v>159</v>
      </c>
      <c r="C261" s="26" t="s">
        <v>328</v>
      </c>
      <c r="D261" s="26" t="s">
        <v>182</v>
      </c>
      <c r="E261" s="26" t="s">
        <v>573</v>
      </c>
      <c r="F261" s="26" t="s">
        <v>572</v>
      </c>
      <c r="G261" s="26" t="s">
        <v>570</v>
      </c>
      <c r="H261" s="139">
        <v>3</v>
      </c>
      <c r="I261" s="14">
        <v>2</v>
      </c>
      <c r="J261" s="139">
        <v>62</v>
      </c>
      <c r="K261" s="26" t="s">
        <v>516</v>
      </c>
      <c r="L261" s="139" t="s">
        <v>336</v>
      </c>
      <c r="N261" s="139">
        <v>2</v>
      </c>
      <c r="Q261" s="139">
        <v>70</v>
      </c>
    </row>
    <row r="262" spans="2:17" ht="12.75" hidden="1" customHeight="1" x14ac:dyDescent="0.2">
      <c r="B262" s="26"/>
      <c r="C262" s="26"/>
      <c r="D262" s="26" t="s">
        <v>183</v>
      </c>
      <c r="E262" s="26" t="s">
        <v>573</v>
      </c>
      <c r="F262" s="26" t="s">
        <v>572</v>
      </c>
      <c r="G262" s="26" t="s">
        <v>570</v>
      </c>
      <c r="H262" s="139">
        <v>3</v>
      </c>
      <c r="I262" s="14">
        <v>2</v>
      </c>
      <c r="J262" s="139">
        <v>62</v>
      </c>
      <c r="K262" s="26"/>
      <c r="L262" s="139"/>
      <c r="N262" s="139"/>
      <c r="Q262" s="139"/>
    </row>
    <row r="263" spans="2:17" ht="12.75" hidden="1" customHeight="1" x14ac:dyDescent="0.2">
      <c r="B263" s="26">
        <v>160</v>
      </c>
      <c r="C263" s="26" t="s">
        <v>328</v>
      </c>
      <c r="D263" s="26" t="s">
        <v>182</v>
      </c>
      <c r="E263" s="26" t="s">
        <v>573</v>
      </c>
      <c r="F263" s="26" t="s">
        <v>572</v>
      </c>
      <c r="G263" s="26" t="s">
        <v>571</v>
      </c>
      <c r="H263" s="139">
        <v>3</v>
      </c>
      <c r="I263" s="14">
        <v>2</v>
      </c>
      <c r="J263" s="139">
        <v>65</v>
      </c>
      <c r="K263" s="26" t="s">
        <v>516</v>
      </c>
      <c r="L263" s="139" t="s">
        <v>336</v>
      </c>
      <c r="N263" s="139">
        <v>2</v>
      </c>
      <c r="Q263" s="139">
        <v>70</v>
      </c>
    </row>
    <row r="264" spans="2:17" ht="12.75" hidden="1" customHeight="1" x14ac:dyDescent="0.2">
      <c r="B264" s="26"/>
      <c r="C264" s="26"/>
      <c r="D264" s="26" t="s">
        <v>183</v>
      </c>
      <c r="E264" s="26" t="s">
        <v>573</v>
      </c>
      <c r="F264" s="26" t="s">
        <v>572</v>
      </c>
      <c r="G264" s="26" t="s">
        <v>571</v>
      </c>
      <c r="H264" s="139">
        <v>3</v>
      </c>
      <c r="I264" s="14">
        <v>2</v>
      </c>
      <c r="J264" s="139">
        <v>65</v>
      </c>
      <c r="K264" s="26"/>
      <c r="L264" s="139"/>
      <c r="N264" s="139"/>
      <c r="Q264" s="139"/>
    </row>
    <row r="265" spans="2:17" ht="12.75" customHeight="1" x14ac:dyDescent="0.2">
      <c r="B265" s="26">
        <v>161</v>
      </c>
      <c r="C265" s="26" t="s">
        <v>328</v>
      </c>
      <c r="D265" s="26" t="s">
        <v>517</v>
      </c>
      <c r="E265" s="26" t="s">
        <v>574</v>
      </c>
      <c r="F265" s="26" t="s">
        <v>19</v>
      </c>
      <c r="G265" s="26" t="s">
        <v>570</v>
      </c>
      <c r="H265" s="139">
        <v>2</v>
      </c>
      <c r="I265" s="14">
        <v>1</v>
      </c>
      <c r="J265" s="139">
        <v>62</v>
      </c>
      <c r="K265" s="26" t="s">
        <v>516</v>
      </c>
      <c r="L265" s="139" t="s">
        <v>336</v>
      </c>
      <c r="N265" s="139">
        <v>2</v>
      </c>
      <c r="Q265" s="139">
        <v>70</v>
      </c>
    </row>
    <row r="266" spans="2:17" ht="12.75" customHeight="1" x14ac:dyDescent="0.2">
      <c r="B266" s="26">
        <v>162</v>
      </c>
      <c r="C266" s="26" t="s">
        <v>328</v>
      </c>
      <c r="D266" s="26" t="s">
        <v>517</v>
      </c>
      <c r="E266" s="26" t="s">
        <v>574</v>
      </c>
      <c r="F266" s="26" t="s">
        <v>19</v>
      </c>
      <c r="G266" s="26" t="s">
        <v>571</v>
      </c>
      <c r="H266" s="139">
        <v>2</v>
      </c>
      <c r="I266" s="14">
        <v>1</v>
      </c>
      <c r="J266" s="139">
        <v>65</v>
      </c>
      <c r="K266" s="26" t="s">
        <v>516</v>
      </c>
      <c r="L266" s="139" t="s">
        <v>336</v>
      </c>
      <c r="N266" s="139">
        <v>2</v>
      </c>
      <c r="Q266" s="139">
        <v>70</v>
      </c>
    </row>
    <row r="267" spans="2:17" ht="12.75" hidden="1" customHeight="1" x14ac:dyDescent="0.2">
      <c r="B267" s="26">
        <v>163</v>
      </c>
      <c r="C267" s="26" t="s">
        <v>328</v>
      </c>
      <c r="D267" s="26" t="s">
        <v>189</v>
      </c>
      <c r="E267" s="26" t="s">
        <v>575</v>
      </c>
      <c r="F267" s="26" t="s">
        <v>437</v>
      </c>
      <c r="G267" s="26" t="s">
        <v>570</v>
      </c>
      <c r="H267" s="139">
        <v>3</v>
      </c>
      <c r="I267" s="14">
        <v>3</v>
      </c>
      <c r="J267" s="139">
        <v>64</v>
      </c>
      <c r="K267" s="26" t="s">
        <v>516</v>
      </c>
      <c r="L267" s="139" t="s">
        <v>336</v>
      </c>
      <c r="N267" s="139">
        <v>2</v>
      </c>
      <c r="Q267" s="139">
        <v>70</v>
      </c>
    </row>
    <row r="268" spans="2:17" ht="12.75" hidden="1" customHeight="1" x14ac:dyDescent="0.2">
      <c r="B268" s="26"/>
      <c r="C268" s="26"/>
      <c r="D268" s="26" t="s">
        <v>553</v>
      </c>
      <c r="E268" s="26" t="s">
        <v>575</v>
      </c>
      <c r="F268" s="26" t="s">
        <v>437</v>
      </c>
      <c r="G268" s="26" t="s">
        <v>570</v>
      </c>
      <c r="H268" s="139">
        <v>3</v>
      </c>
      <c r="I268" s="14">
        <v>3</v>
      </c>
      <c r="J268" s="139">
        <v>64</v>
      </c>
      <c r="K268" s="26"/>
      <c r="L268" s="139"/>
      <c r="N268" s="139"/>
      <c r="Q268" s="139"/>
    </row>
    <row r="269" spans="2:17" ht="12.75" hidden="1" customHeight="1" x14ac:dyDescent="0.2">
      <c r="B269" s="26"/>
      <c r="C269" s="26"/>
      <c r="D269" s="26" t="s">
        <v>198</v>
      </c>
      <c r="E269" s="26" t="s">
        <v>575</v>
      </c>
      <c r="F269" s="26" t="s">
        <v>437</v>
      </c>
      <c r="G269" s="26" t="s">
        <v>570</v>
      </c>
      <c r="H269" s="139">
        <v>3</v>
      </c>
      <c r="I269" s="14">
        <v>3</v>
      </c>
      <c r="J269" s="139">
        <v>64</v>
      </c>
      <c r="K269" s="26"/>
      <c r="L269" s="139"/>
      <c r="N269" s="139"/>
      <c r="Q269" s="139"/>
    </row>
    <row r="270" spans="2:17" ht="12.75" hidden="1" customHeight="1" x14ac:dyDescent="0.2">
      <c r="B270" s="26">
        <v>164</v>
      </c>
      <c r="C270" s="26" t="s">
        <v>328</v>
      </c>
      <c r="D270" s="26" t="s">
        <v>189</v>
      </c>
      <c r="E270" s="26" t="s">
        <v>575</v>
      </c>
      <c r="F270" s="26" t="s">
        <v>437</v>
      </c>
      <c r="G270" s="26" t="s">
        <v>571</v>
      </c>
      <c r="H270" s="139">
        <v>3</v>
      </c>
      <c r="I270" s="14">
        <v>3</v>
      </c>
      <c r="J270" s="139">
        <v>63</v>
      </c>
      <c r="K270" s="26" t="s">
        <v>516</v>
      </c>
      <c r="L270" s="139" t="s">
        <v>336</v>
      </c>
      <c r="N270" s="139">
        <v>2</v>
      </c>
      <c r="Q270" s="139">
        <v>70</v>
      </c>
    </row>
    <row r="271" spans="2:17" ht="12.75" hidden="1" customHeight="1" x14ac:dyDescent="0.2">
      <c r="B271" s="26"/>
      <c r="C271" s="26"/>
      <c r="D271" s="26" t="s">
        <v>184</v>
      </c>
      <c r="E271" s="26" t="s">
        <v>575</v>
      </c>
      <c r="F271" s="26" t="s">
        <v>437</v>
      </c>
      <c r="G271" s="26" t="s">
        <v>571</v>
      </c>
      <c r="H271" s="139">
        <v>3</v>
      </c>
      <c r="I271" s="14">
        <v>3</v>
      </c>
      <c r="J271" s="139">
        <v>63</v>
      </c>
      <c r="K271" s="26"/>
      <c r="L271" s="139"/>
      <c r="N271" s="139"/>
      <c r="Q271" s="139"/>
    </row>
    <row r="272" spans="2:17" ht="12.75" hidden="1" customHeight="1" x14ac:dyDescent="0.2">
      <c r="B272" s="26"/>
      <c r="C272" s="26"/>
      <c r="D272" s="26" t="s">
        <v>135</v>
      </c>
      <c r="E272" s="26" t="s">
        <v>575</v>
      </c>
      <c r="F272" s="26" t="s">
        <v>437</v>
      </c>
      <c r="G272" s="26" t="s">
        <v>571</v>
      </c>
      <c r="H272" s="139">
        <v>3</v>
      </c>
      <c r="I272" s="14">
        <v>3</v>
      </c>
      <c r="J272" s="139">
        <v>63</v>
      </c>
      <c r="K272" s="26"/>
      <c r="L272" s="139"/>
      <c r="N272" s="139"/>
      <c r="Q272" s="139"/>
    </row>
    <row r="273" spans="2:17" ht="12.75" hidden="1" customHeight="1" x14ac:dyDescent="0.2">
      <c r="B273" s="26">
        <v>165</v>
      </c>
      <c r="C273" s="26" t="s">
        <v>328</v>
      </c>
      <c r="D273" s="26" t="s">
        <v>185</v>
      </c>
      <c r="E273" s="26" t="s">
        <v>577</v>
      </c>
      <c r="F273" s="26" t="s">
        <v>576</v>
      </c>
      <c r="G273" s="26" t="s">
        <v>570</v>
      </c>
      <c r="H273" s="139">
        <v>3</v>
      </c>
      <c r="I273" s="14">
        <v>2</v>
      </c>
      <c r="J273" s="139">
        <v>66</v>
      </c>
      <c r="K273" s="26" t="s">
        <v>516</v>
      </c>
      <c r="L273" s="139" t="s">
        <v>336</v>
      </c>
      <c r="N273" s="139">
        <v>2</v>
      </c>
      <c r="Q273" s="139">
        <v>70</v>
      </c>
    </row>
    <row r="274" spans="2:17" ht="12.75" hidden="1" customHeight="1" x14ac:dyDescent="0.2">
      <c r="B274" s="26"/>
      <c r="C274" s="26"/>
      <c r="D274" s="26" t="s">
        <v>186</v>
      </c>
      <c r="E274" s="26" t="s">
        <v>577</v>
      </c>
      <c r="F274" s="26" t="s">
        <v>576</v>
      </c>
      <c r="G274" s="26" t="s">
        <v>570</v>
      </c>
      <c r="H274" s="139">
        <v>3</v>
      </c>
      <c r="I274" s="14">
        <v>2</v>
      </c>
      <c r="J274" s="139">
        <v>66</v>
      </c>
      <c r="K274" s="26"/>
      <c r="L274" s="139"/>
      <c r="N274" s="139"/>
      <c r="Q274" s="139"/>
    </row>
    <row r="275" spans="2:17" ht="12.75" hidden="1" customHeight="1" x14ac:dyDescent="0.2">
      <c r="B275" s="26">
        <v>166</v>
      </c>
      <c r="C275" s="26" t="s">
        <v>328</v>
      </c>
      <c r="D275" s="26" t="s">
        <v>185</v>
      </c>
      <c r="E275" s="26" t="s">
        <v>577</v>
      </c>
      <c r="F275" s="26" t="s">
        <v>576</v>
      </c>
      <c r="G275" s="26" t="s">
        <v>571</v>
      </c>
      <c r="H275" s="139">
        <v>3</v>
      </c>
      <c r="I275" s="14">
        <v>2</v>
      </c>
      <c r="J275" s="139">
        <v>66</v>
      </c>
      <c r="K275" s="26" t="s">
        <v>516</v>
      </c>
      <c r="L275" s="139" t="s">
        <v>336</v>
      </c>
      <c r="N275" s="139">
        <v>2</v>
      </c>
      <c r="Q275" s="139">
        <v>70</v>
      </c>
    </row>
    <row r="276" spans="2:17" ht="12.75" hidden="1" customHeight="1" x14ac:dyDescent="0.2">
      <c r="B276" s="26"/>
      <c r="C276" s="26"/>
      <c r="D276" s="26" t="s">
        <v>186</v>
      </c>
      <c r="E276" s="26" t="s">
        <v>577</v>
      </c>
      <c r="F276" s="26" t="s">
        <v>576</v>
      </c>
      <c r="G276" s="26" t="s">
        <v>571</v>
      </c>
      <c r="H276" s="139">
        <v>3</v>
      </c>
      <c r="I276" s="14">
        <v>2</v>
      </c>
      <c r="J276" s="139">
        <v>66</v>
      </c>
      <c r="K276" s="26"/>
      <c r="L276" s="139"/>
      <c r="N276" s="139"/>
      <c r="Q276" s="139"/>
    </row>
    <row r="277" spans="2:17" ht="12.75" hidden="1" customHeight="1" x14ac:dyDescent="0.2">
      <c r="B277" s="26">
        <v>167</v>
      </c>
      <c r="C277" s="26" t="s">
        <v>328</v>
      </c>
      <c r="D277" s="26" t="s">
        <v>149</v>
      </c>
      <c r="E277" s="26" t="s">
        <v>431</v>
      </c>
      <c r="F277" s="26" t="s">
        <v>430</v>
      </c>
      <c r="G277" s="26" t="s">
        <v>570</v>
      </c>
      <c r="H277" s="139">
        <v>3</v>
      </c>
      <c r="I277" s="14">
        <v>1</v>
      </c>
      <c r="J277" s="139">
        <v>63</v>
      </c>
      <c r="K277" s="26" t="s">
        <v>516</v>
      </c>
      <c r="L277" s="139" t="s">
        <v>336</v>
      </c>
      <c r="N277" s="139">
        <v>2</v>
      </c>
      <c r="Q277" s="139">
        <v>70</v>
      </c>
    </row>
    <row r="278" spans="2:17" ht="12.75" hidden="1" customHeight="1" x14ac:dyDescent="0.2">
      <c r="B278" s="26">
        <v>168</v>
      </c>
      <c r="C278" s="26" t="s">
        <v>328</v>
      </c>
      <c r="D278" s="26" t="s">
        <v>149</v>
      </c>
      <c r="E278" s="26" t="s">
        <v>431</v>
      </c>
      <c r="F278" s="26" t="s">
        <v>430</v>
      </c>
      <c r="G278" s="26" t="s">
        <v>571</v>
      </c>
      <c r="H278" s="139">
        <v>3</v>
      </c>
      <c r="I278" s="14">
        <v>1</v>
      </c>
      <c r="J278" s="139">
        <v>62</v>
      </c>
      <c r="K278" s="26" t="s">
        <v>516</v>
      </c>
      <c r="L278" s="139" t="s">
        <v>336</v>
      </c>
      <c r="N278" s="139">
        <v>2</v>
      </c>
      <c r="Q278" s="139">
        <v>70</v>
      </c>
    </row>
    <row r="279" spans="2:17" ht="12.75" hidden="1" customHeight="1" x14ac:dyDescent="0.2">
      <c r="B279" s="26">
        <v>169</v>
      </c>
      <c r="C279" s="26" t="s">
        <v>328</v>
      </c>
      <c r="D279" s="26" t="s">
        <v>98</v>
      </c>
      <c r="E279" s="26" t="s">
        <v>436</v>
      </c>
      <c r="F279" s="26" t="s">
        <v>435</v>
      </c>
      <c r="G279" s="26" t="s">
        <v>570</v>
      </c>
      <c r="H279" s="139">
        <v>3</v>
      </c>
      <c r="I279" s="14">
        <v>2</v>
      </c>
      <c r="J279" s="139">
        <v>62</v>
      </c>
      <c r="K279" s="26" t="s">
        <v>516</v>
      </c>
      <c r="L279" s="139" t="s">
        <v>336</v>
      </c>
      <c r="N279" s="139">
        <v>2</v>
      </c>
      <c r="Q279" s="139">
        <v>70</v>
      </c>
    </row>
    <row r="280" spans="2:17" ht="12.75" hidden="1" customHeight="1" x14ac:dyDescent="0.2">
      <c r="B280" s="26"/>
      <c r="C280" s="26"/>
      <c r="D280" s="26" t="s">
        <v>546</v>
      </c>
      <c r="E280" s="26" t="s">
        <v>436</v>
      </c>
      <c r="F280" s="26" t="s">
        <v>435</v>
      </c>
      <c r="G280" s="26" t="s">
        <v>570</v>
      </c>
      <c r="H280" s="139">
        <v>3</v>
      </c>
      <c r="I280" s="14">
        <v>2</v>
      </c>
      <c r="J280" s="139">
        <v>62</v>
      </c>
      <c r="K280" s="26"/>
      <c r="L280" s="139"/>
      <c r="N280" s="139"/>
      <c r="Q280" s="139"/>
    </row>
    <row r="281" spans="2:17" ht="12.75" hidden="1" customHeight="1" x14ac:dyDescent="0.2">
      <c r="B281" s="26">
        <v>170</v>
      </c>
      <c r="C281" s="26" t="s">
        <v>328</v>
      </c>
      <c r="D281" s="26" t="s">
        <v>98</v>
      </c>
      <c r="E281" s="26" t="s">
        <v>436</v>
      </c>
      <c r="F281" s="26" t="s">
        <v>435</v>
      </c>
      <c r="G281" s="26" t="s">
        <v>571</v>
      </c>
      <c r="H281" s="139">
        <v>3</v>
      </c>
      <c r="I281" s="14">
        <v>2</v>
      </c>
      <c r="J281" s="139">
        <v>63</v>
      </c>
      <c r="K281" s="26" t="s">
        <v>516</v>
      </c>
      <c r="L281" s="139" t="s">
        <v>336</v>
      </c>
      <c r="N281" s="139">
        <v>2</v>
      </c>
      <c r="Q281" s="139">
        <v>70</v>
      </c>
    </row>
    <row r="282" spans="2:17" ht="12.75" hidden="1" customHeight="1" x14ac:dyDescent="0.2">
      <c r="B282" s="26"/>
      <c r="C282" s="26"/>
      <c r="D282" s="26" t="s">
        <v>546</v>
      </c>
      <c r="E282" s="26" t="s">
        <v>436</v>
      </c>
      <c r="F282" s="26" t="s">
        <v>435</v>
      </c>
      <c r="G282" s="26" t="s">
        <v>571</v>
      </c>
      <c r="H282" s="139">
        <v>3</v>
      </c>
      <c r="I282" s="14">
        <v>2</v>
      </c>
      <c r="J282" s="139">
        <v>63</v>
      </c>
      <c r="K282" s="26"/>
      <c r="L282" s="139"/>
      <c r="N282" s="139"/>
      <c r="Q282" s="139"/>
    </row>
    <row r="283" spans="2:17" ht="12.75" hidden="1" customHeight="1" x14ac:dyDescent="0.2">
      <c r="B283" s="26">
        <v>171</v>
      </c>
      <c r="C283" s="26" t="s">
        <v>328</v>
      </c>
      <c r="D283" s="140" t="s">
        <v>535</v>
      </c>
      <c r="E283" s="140" t="s">
        <v>405</v>
      </c>
      <c r="F283" s="140" t="s">
        <v>404</v>
      </c>
      <c r="G283" s="140" t="s">
        <v>578</v>
      </c>
      <c r="H283" s="141">
        <v>1</v>
      </c>
      <c r="I283" s="142"/>
      <c r="J283" s="141">
        <v>20</v>
      </c>
      <c r="K283" s="26" t="s">
        <v>516</v>
      </c>
      <c r="L283" s="139" t="s">
        <v>336</v>
      </c>
      <c r="N283" s="139">
        <v>8</v>
      </c>
      <c r="Q283" s="139">
        <v>20</v>
      </c>
    </row>
    <row r="284" spans="2:17" ht="12.75" hidden="1" customHeight="1" x14ac:dyDescent="0.2">
      <c r="B284" s="26">
        <v>172</v>
      </c>
      <c r="C284" s="26" t="s">
        <v>328</v>
      </c>
      <c r="D284" s="140" t="s">
        <v>198</v>
      </c>
      <c r="E284" s="140" t="s">
        <v>405</v>
      </c>
      <c r="F284" s="140" t="s">
        <v>404</v>
      </c>
      <c r="G284" s="140" t="s">
        <v>579</v>
      </c>
      <c r="H284" s="141">
        <v>1</v>
      </c>
      <c r="I284" s="142"/>
      <c r="J284" s="141">
        <v>20</v>
      </c>
      <c r="K284" s="26" t="s">
        <v>516</v>
      </c>
      <c r="L284" s="139" t="s">
        <v>336</v>
      </c>
      <c r="N284" s="139">
        <v>8</v>
      </c>
      <c r="Q284" s="139">
        <v>20</v>
      </c>
    </row>
    <row r="285" spans="2:17" ht="12.75" hidden="1" customHeight="1" x14ac:dyDescent="0.2">
      <c r="B285" s="26">
        <v>173</v>
      </c>
      <c r="C285" s="26" t="s">
        <v>328</v>
      </c>
      <c r="D285" s="140" t="s">
        <v>194</v>
      </c>
      <c r="E285" s="140" t="s">
        <v>405</v>
      </c>
      <c r="F285" s="140" t="s">
        <v>404</v>
      </c>
      <c r="G285" s="140" t="s">
        <v>580</v>
      </c>
      <c r="H285" s="141">
        <v>1</v>
      </c>
      <c r="I285" s="142"/>
      <c r="J285" s="141">
        <v>18</v>
      </c>
      <c r="K285" s="26" t="s">
        <v>516</v>
      </c>
      <c r="L285" s="139" t="s">
        <v>336</v>
      </c>
      <c r="N285" s="139">
        <v>8</v>
      </c>
      <c r="Q285" s="139">
        <v>20</v>
      </c>
    </row>
    <row r="286" spans="2:17" ht="12.75" hidden="1" customHeight="1" x14ac:dyDescent="0.2">
      <c r="B286" s="26">
        <v>174</v>
      </c>
      <c r="C286" s="26" t="s">
        <v>328</v>
      </c>
      <c r="D286" s="140" t="s">
        <v>192</v>
      </c>
      <c r="E286" s="140" t="s">
        <v>405</v>
      </c>
      <c r="F286" s="140" t="s">
        <v>404</v>
      </c>
      <c r="G286" s="140" t="s">
        <v>581</v>
      </c>
      <c r="H286" s="141">
        <v>1</v>
      </c>
      <c r="I286" s="142"/>
      <c r="J286" s="141">
        <v>17</v>
      </c>
      <c r="K286" s="26" t="s">
        <v>516</v>
      </c>
      <c r="L286" s="139" t="s">
        <v>336</v>
      </c>
      <c r="N286" s="139">
        <v>8</v>
      </c>
      <c r="Q286" s="139">
        <v>20</v>
      </c>
    </row>
    <row r="287" spans="2:17" ht="12.75" hidden="1" customHeight="1" x14ac:dyDescent="0.2">
      <c r="B287" s="26">
        <v>175</v>
      </c>
      <c r="C287" s="26" t="s">
        <v>328</v>
      </c>
      <c r="D287" s="26" t="s">
        <v>205</v>
      </c>
      <c r="E287" s="26" t="s">
        <v>583</v>
      </c>
      <c r="F287" s="26" t="s">
        <v>582</v>
      </c>
      <c r="G287" s="26" t="s">
        <v>584</v>
      </c>
      <c r="H287" s="139">
        <v>3</v>
      </c>
      <c r="I287" s="14">
        <v>2</v>
      </c>
      <c r="J287" s="139">
        <v>12</v>
      </c>
      <c r="K287" s="26" t="s">
        <v>585</v>
      </c>
      <c r="L287" s="139" t="s">
        <v>336</v>
      </c>
      <c r="N287" s="139">
        <v>6</v>
      </c>
      <c r="Q287" s="139">
        <v>60</v>
      </c>
    </row>
    <row r="288" spans="2:17" ht="12.75" hidden="1" customHeight="1" x14ac:dyDescent="0.2">
      <c r="B288" s="26"/>
      <c r="C288" s="26"/>
      <c r="D288" s="26" t="s">
        <v>586</v>
      </c>
      <c r="E288" s="26" t="s">
        <v>583</v>
      </c>
      <c r="F288" s="26" t="s">
        <v>582</v>
      </c>
      <c r="G288" s="26" t="s">
        <v>584</v>
      </c>
      <c r="H288" s="139">
        <v>3</v>
      </c>
      <c r="I288" s="14">
        <v>2</v>
      </c>
      <c r="J288" s="139">
        <v>12</v>
      </c>
      <c r="K288" s="26"/>
      <c r="L288" s="139"/>
      <c r="N288" s="139"/>
      <c r="Q288" s="139"/>
    </row>
    <row r="289" spans="2:17" ht="12.75" hidden="1" customHeight="1" x14ac:dyDescent="0.2">
      <c r="B289" s="26">
        <v>176</v>
      </c>
      <c r="C289" s="26" t="s">
        <v>328</v>
      </c>
      <c r="D289" s="26" t="s">
        <v>590</v>
      </c>
      <c r="E289" s="26" t="s">
        <v>588</v>
      </c>
      <c r="F289" s="26" t="s">
        <v>587</v>
      </c>
      <c r="G289" s="26" t="s">
        <v>589</v>
      </c>
      <c r="H289" s="139">
        <v>2</v>
      </c>
      <c r="I289" s="14">
        <v>2</v>
      </c>
      <c r="J289" s="139">
        <v>42</v>
      </c>
      <c r="K289" s="26" t="s">
        <v>585</v>
      </c>
      <c r="L289" s="139" t="s">
        <v>336</v>
      </c>
      <c r="N289" s="139">
        <v>6</v>
      </c>
      <c r="Q289" s="139">
        <v>999</v>
      </c>
    </row>
    <row r="290" spans="2:17" ht="12.75" hidden="1" customHeight="1" x14ac:dyDescent="0.2">
      <c r="B290" s="26"/>
      <c r="C290" s="26"/>
      <c r="D290" s="26" t="s">
        <v>153</v>
      </c>
      <c r="E290" s="26" t="s">
        <v>588</v>
      </c>
      <c r="F290" s="26" t="s">
        <v>587</v>
      </c>
      <c r="G290" s="26" t="s">
        <v>589</v>
      </c>
      <c r="H290" s="139">
        <v>2</v>
      </c>
      <c r="I290" s="14">
        <v>2</v>
      </c>
      <c r="J290" s="139">
        <v>42</v>
      </c>
      <c r="K290" s="26"/>
      <c r="L290" s="139"/>
      <c r="N290" s="139"/>
      <c r="Q290" s="139"/>
    </row>
    <row r="291" spans="2:17" ht="12.75" hidden="1" customHeight="1" x14ac:dyDescent="0.2">
      <c r="B291" s="26">
        <v>177</v>
      </c>
      <c r="C291" s="26" t="s">
        <v>328</v>
      </c>
      <c r="D291" s="26" t="s">
        <v>60</v>
      </c>
      <c r="E291" s="26" t="s">
        <v>592</v>
      </c>
      <c r="F291" s="26" t="s">
        <v>591</v>
      </c>
      <c r="G291" s="26" t="s">
        <v>584</v>
      </c>
      <c r="H291" s="139">
        <v>2</v>
      </c>
      <c r="I291" s="14">
        <v>1</v>
      </c>
      <c r="J291" s="139">
        <v>39</v>
      </c>
      <c r="K291" s="26" t="s">
        <v>585</v>
      </c>
      <c r="L291" s="139" t="s">
        <v>336</v>
      </c>
      <c r="N291" s="139">
        <v>6</v>
      </c>
      <c r="Q291" s="139">
        <v>60</v>
      </c>
    </row>
    <row r="292" spans="2:17" ht="12.75" hidden="1" customHeight="1" x14ac:dyDescent="0.2">
      <c r="B292" s="26">
        <v>178</v>
      </c>
      <c r="C292" s="26" t="s">
        <v>328</v>
      </c>
      <c r="D292" s="26" t="s">
        <v>154</v>
      </c>
      <c r="E292" s="26" t="s">
        <v>594</v>
      </c>
      <c r="F292" s="26" t="s">
        <v>593</v>
      </c>
      <c r="G292" s="26" t="s">
        <v>584</v>
      </c>
      <c r="H292" s="139">
        <v>3</v>
      </c>
      <c r="I292" s="14">
        <v>2</v>
      </c>
      <c r="J292" s="139">
        <v>25</v>
      </c>
      <c r="K292" s="26" t="s">
        <v>585</v>
      </c>
      <c r="L292" s="139" t="s">
        <v>336</v>
      </c>
      <c r="N292" s="139">
        <v>6</v>
      </c>
      <c r="Q292" s="139">
        <v>60</v>
      </c>
    </row>
    <row r="293" spans="2:17" ht="12.75" hidden="1" customHeight="1" x14ac:dyDescent="0.2">
      <c r="B293" s="26"/>
      <c r="C293" s="26"/>
      <c r="D293" s="26" t="s">
        <v>60</v>
      </c>
      <c r="E293" s="26" t="s">
        <v>594</v>
      </c>
      <c r="F293" s="26" t="s">
        <v>593</v>
      </c>
      <c r="G293" s="26" t="s">
        <v>584</v>
      </c>
      <c r="H293" s="139">
        <v>3</v>
      </c>
      <c r="I293" s="14">
        <v>2</v>
      </c>
      <c r="J293" s="139">
        <v>25</v>
      </c>
      <c r="K293" s="26"/>
      <c r="L293" s="139"/>
      <c r="N293" s="139"/>
      <c r="Q293" s="139"/>
    </row>
    <row r="294" spans="2:17" ht="12.75" hidden="1" customHeight="1" x14ac:dyDescent="0.2">
      <c r="B294" s="26">
        <v>179</v>
      </c>
      <c r="C294" s="26" t="s">
        <v>328</v>
      </c>
      <c r="D294" s="26" t="s">
        <v>154</v>
      </c>
      <c r="E294" s="26" t="s">
        <v>596</v>
      </c>
      <c r="F294" s="26" t="s">
        <v>595</v>
      </c>
      <c r="G294" s="26" t="s">
        <v>584</v>
      </c>
      <c r="H294" s="139">
        <v>2</v>
      </c>
      <c r="I294" s="14">
        <v>2</v>
      </c>
      <c r="J294" s="139">
        <v>14</v>
      </c>
      <c r="K294" s="26" t="s">
        <v>585</v>
      </c>
      <c r="L294" s="139" t="s">
        <v>336</v>
      </c>
      <c r="N294" s="139">
        <v>6</v>
      </c>
      <c r="Q294" s="139">
        <v>60</v>
      </c>
    </row>
    <row r="295" spans="2:17" ht="12.75" hidden="1" customHeight="1" x14ac:dyDescent="0.2">
      <c r="B295" s="26"/>
      <c r="C295" s="26"/>
      <c r="D295" s="26" t="s">
        <v>59</v>
      </c>
      <c r="E295" s="26" t="s">
        <v>596</v>
      </c>
      <c r="F295" s="26" t="s">
        <v>595</v>
      </c>
      <c r="G295" s="26" t="s">
        <v>584</v>
      </c>
      <c r="H295" s="139">
        <v>2</v>
      </c>
      <c r="I295" s="14">
        <v>2</v>
      </c>
      <c r="J295" s="139">
        <v>14</v>
      </c>
      <c r="K295" s="26"/>
      <c r="L295" s="139"/>
      <c r="N295" s="139"/>
      <c r="Q295" s="139"/>
    </row>
    <row r="296" spans="2:17" ht="12.75" hidden="1" customHeight="1" x14ac:dyDescent="0.2">
      <c r="B296" s="26">
        <v>180</v>
      </c>
      <c r="C296" s="26" t="s">
        <v>328</v>
      </c>
      <c r="D296" s="26" t="s">
        <v>200</v>
      </c>
      <c r="E296" s="26" t="s">
        <v>598</v>
      </c>
      <c r="F296" s="26" t="s">
        <v>597</v>
      </c>
      <c r="G296" s="26" t="s">
        <v>584</v>
      </c>
      <c r="H296" s="139">
        <v>2</v>
      </c>
      <c r="I296" s="14">
        <v>2</v>
      </c>
      <c r="J296" s="139">
        <v>37</v>
      </c>
      <c r="K296" s="26" t="s">
        <v>585</v>
      </c>
      <c r="L296" s="139" t="s">
        <v>336</v>
      </c>
      <c r="N296" s="139">
        <v>6</v>
      </c>
      <c r="Q296" s="139">
        <v>999</v>
      </c>
    </row>
    <row r="297" spans="2:17" ht="12.75" hidden="1" customHeight="1" x14ac:dyDescent="0.2">
      <c r="B297" s="26"/>
      <c r="C297" s="26"/>
      <c r="D297" s="26" t="s">
        <v>206</v>
      </c>
      <c r="E297" s="26" t="s">
        <v>598</v>
      </c>
      <c r="F297" s="26" t="s">
        <v>597</v>
      </c>
      <c r="G297" s="26" t="s">
        <v>584</v>
      </c>
      <c r="H297" s="139">
        <v>2</v>
      </c>
      <c r="I297" s="14">
        <v>2</v>
      </c>
      <c r="J297" s="139">
        <v>37</v>
      </c>
      <c r="K297" s="26"/>
      <c r="L297" s="139"/>
      <c r="N297" s="139"/>
      <c r="Q297" s="139"/>
    </row>
    <row r="298" spans="2:17" ht="12.75" hidden="1" customHeight="1" x14ac:dyDescent="0.2">
      <c r="B298" s="26">
        <v>181</v>
      </c>
      <c r="C298" s="26" t="s">
        <v>328</v>
      </c>
      <c r="D298" s="26" t="s">
        <v>205</v>
      </c>
      <c r="E298" s="26" t="s">
        <v>600</v>
      </c>
      <c r="F298" s="26" t="s">
        <v>599</v>
      </c>
      <c r="G298" s="26" t="s">
        <v>584</v>
      </c>
      <c r="H298" s="139">
        <v>3</v>
      </c>
      <c r="I298" s="14">
        <v>2</v>
      </c>
      <c r="J298" s="139">
        <v>15</v>
      </c>
      <c r="K298" s="26" t="s">
        <v>585</v>
      </c>
      <c r="L298" s="139" t="s">
        <v>336</v>
      </c>
      <c r="N298" s="139">
        <v>6</v>
      </c>
      <c r="Q298" s="139">
        <v>60</v>
      </c>
    </row>
    <row r="299" spans="2:17" ht="12.75" hidden="1" customHeight="1" x14ac:dyDescent="0.2">
      <c r="B299" s="26"/>
      <c r="C299" s="26"/>
      <c r="D299" s="26" t="s">
        <v>208</v>
      </c>
      <c r="E299" s="26" t="s">
        <v>600</v>
      </c>
      <c r="F299" s="26" t="s">
        <v>599</v>
      </c>
      <c r="G299" s="26" t="s">
        <v>584</v>
      </c>
      <c r="H299" s="139">
        <v>3</v>
      </c>
      <c r="I299" s="14">
        <v>2</v>
      </c>
      <c r="J299" s="139">
        <v>15</v>
      </c>
      <c r="K299" s="26"/>
      <c r="L299" s="139"/>
      <c r="N299" s="139"/>
      <c r="Q299" s="139"/>
    </row>
    <row r="300" spans="2:17" ht="12.75" hidden="1" customHeight="1" x14ac:dyDescent="0.2">
      <c r="B300" s="26">
        <v>182</v>
      </c>
      <c r="C300" s="26" t="s">
        <v>328</v>
      </c>
      <c r="D300" s="26" t="s">
        <v>204</v>
      </c>
      <c r="E300" s="26" t="s">
        <v>602</v>
      </c>
      <c r="F300" s="26" t="s">
        <v>601</v>
      </c>
      <c r="G300" s="26" t="s">
        <v>584</v>
      </c>
      <c r="H300" s="139">
        <v>2</v>
      </c>
      <c r="I300" s="14">
        <v>2</v>
      </c>
      <c r="J300" s="139">
        <v>36</v>
      </c>
      <c r="K300" s="26" t="s">
        <v>585</v>
      </c>
      <c r="L300" s="139" t="s">
        <v>336</v>
      </c>
      <c r="N300" s="139">
        <v>6</v>
      </c>
      <c r="Q300" s="139">
        <v>60</v>
      </c>
    </row>
    <row r="301" spans="2:17" ht="12.75" hidden="1" customHeight="1" x14ac:dyDescent="0.2">
      <c r="B301" s="26"/>
      <c r="C301" s="26"/>
      <c r="D301" s="26" t="s">
        <v>61</v>
      </c>
      <c r="E301" s="26" t="s">
        <v>602</v>
      </c>
      <c r="F301" s="26" t="s">
        <v>601</v>
      </c>
      <c r="G301" s="26" t="s">
        <v>584</v>
      </c>
      <c r="H301" s="139">
        <v>2</v>
      </c>
      <c r="I301" s="14">
        <v>2</v>
      </c>
      <c r="J301" s="139">
        <v>36</v>
      </c>
      <c r="K301" s="26"/>
      <c r="L301" s="139"/>
      <c r="N301" s="139"/>
      <c r="Q301" s="139"/>
    </row>
    <row r="302" spans="2:17" ht="12.75" hidden="1" customHeight="1" x14ac:dyDescent="0.2">
      <c r="B302" s="26">
        <v>183</v>
      </c>
      <c r="C302" s="26" t="s">
        <v>328</v>
      </c>
      <c r="D302" s="26" t="s">
        <v>605</v>
      </c>
      <c r="E302" s="26" t="s">
        <v>604</v>
      </c>
      <c r="F302" s="26" t="s">
        <v>603</v>
      </c>
      <c r="G302" s="26" t="s">
        <v>584</v>
      </c>
      <c r="H302" s="139">
        <v>2</v>
      </c>
      <c r="I302" s="14">
        <v>1</v>
      </c>
      <c r="J302" s="139">
        <v>20</v>
      </c>
      <c r="K302" s="26" t="s">
        <v>585</v>
      </c>
      <c r="L302" s="139" t="s">
        <v>336</v>
      </c>
      <c r="N302" s="139">
        <v>6</v>
      </c>
      <c r="Q302" s="139">
        <v>60</v>
      </c>
    </row>
    <row r="303" spans="2:17" ht="12.75" hidden="1" customHeight="1" x14ac:dyDescent="0.2">
      <c r="B303" s="26">
        <v>184</v>
      </c>
      <c r="C303" s="26" t="s">
        <v>328</v>
      </c>
      <c r="D303" s="26" t="s">
        <v>205</v>
      </c>
      <c r="E303" s="26" t="s">
        <v>607</v>
      </c>
      <c r="F303" s="26" t="s">
        <v>606</v>
      </c>
      <c r="G303" s="26" t="s">
        <v>584</v>
      </c>
      <c r="H303" s="139">
        <v>2</v>
      </c>
      <c r="I303" s="14">
        <v>2</v>
      </c>
      <c r="J303" s="139">
        <v>34</v>
      </c>
      <c r="K303" s="26" t="s">
        <v>585</v>
      </c>
      <c r="L303" s="139" t="s">
        <v>336</v>
      </c>
      <c r="N303" s="139">
        <v>6</v>
      </c>
      <c r="Q303" s="139">
        <v>60</v>
      </c>
    </row>
    <row r="304" spans="2:17" ht="12.75" hidden="1" customHeight="1" x14ac:dyDescent="0.2">
      <c r="B304" s="26"/>
      <c r="C304" s="26"/>
      <c r="D304" s="26" t="s">
        <v>206</v>
      </c>
      <c r="E304" s="26" t="s">
        <v>607</v>
      </c>
      <c r="F304" s="26" t="s">
        <v>606</v>
      </c>
      <c r="G304" s="26" t="s">
        <v>584</v>
      </c>
      <c r="H304" s="139">
        <v>2</v>
      </c>
      <c r="I304" s="14">
        <v>2</v>
      </c>
      <c r="J304" s="139">
        <v>34</v>
      </c>
      <c r="K304" s="26"/>
      <c r="L304" s="139"/>
      <c r="N304" s="139"/>
      <c r="Q304" s="139"/>
    </row>
    <row r="305" spans="2:17" ht="12.75" hidden="1" customHeight="1" x14ac:dyDescent="0.2">
      <c r="B305" s="26">
        <v>185</v>
      </c>
      <c r="C305" s="26" t="s">
        <v>328</v>
      </c>
      <c r="D305" s="140"/>
      <c r="E305" s="140" t="s">
        <v>609</v>
      </c>
      <c r="F305" s="140" t="s">
        <v>608</v>
      </c>
      <c r="G305" s="140" t="s">
        <v>214</v>
      </c>
      <c r="H305" s="141">
        <v>3</v>
      </c>
      <c r="I305" s="142"/>
      <c r="J305" s="141">
        <v>55</v>
      </c>
      <c r="K305" s="26" t="s">
        <v>585</v>
      </c>
      <c r="L305" s="139" t="s">
        <v>336</v>
      </c>
      <c r="N305" s="139">
        <v>7</v>
      </c>
      <c r="Q305" s="139">
        <v>999</v>
      </c>
    </row>
    <row r="306" spans="2:17" ht="12.75" hidden="1" customHeight="1" x14ac:dyDescent="0.2">
      <c r="B306" s="26">
        <v>186</v>
      </c>
      <c r="C306" s="26" t="s">
        <v>328</v>
      </c>
      <c r="D306" s="140" t="s">
        <v>156</v>
      </c>
      <c r="E306" s="140" t="s">
        <v>212</v>
      </c>
      <c r="F306" s="140" t="s">
        <v>211</v>
      </c>
      <c r="G306" s="140" t="s">
        <v>209</v>
      </c>
      <c r="H306" s="141">
        <v>2</v>
      </c>
      <c r="I306" s="142"/>
      <c r="J306" s="141">
        <v>0</v>
      </c>
      <c r="K306" s="26" t="s">
        <v>585</v>
      </c>
      <c r="L306" s="139" t="s">
        <v>336</v>
      </c>
      <c r="N306" s="139">
        <v>5</v>
      </c>
      <c r="Q306" s="139">
        <v>999</v>
      </c>
    </row>
    <row r="307" spans="2:17" ht="12.75" hidden="1" customHeight="1" x14ac:dyDescent="0.2">
      <c r="B307" s="26"/>
      <c r="C307" s="26"/>
      <c r="D307" s="140" t="s">
        <v>59</v>
      </c>
      <c r="E307" s="140"/>
      <c r="F307" s="140"/>
      <c r="G307" s="140"/>
      <c r="H307" s="141"/>
      <c r="I307" s="142"/>
      <c r="J307" s="141"/>
      <c r="K307" s="26"/>
      <c r="L307" s="139"/>
      <c r="N307" s="139"/>
      <c r="Q307" s="139"/>
    </row>
    <row r="308" spans="2:17" ht="12.75" hidden="1" customHeight="1" x14ac:dyDescent="0.2">
      <c r="B308" s="26">
        <v>187</v>
      </c>
      <c r="C308" s="26" t="s">
        <v>328</v>
      </c>
      <c r="D308" s="26" t="s">
        <v>59</v>
      </c>
      <c r="E308" s="26" t="s">
        <v>611</v>
      </c>
      <c r="F308" s="26" t="s">
        <v>610</v>
      </c>
      <c r="G308" s="26" t="s">
        <v>584</v>
      </c>
      <c r="H308" s="139">
        <v>2</v>
      </c>
      <c r="I308" s="14">
        <v>1</v>
      </c>
      <c r="J308" s="139">
        <v>16</v>
      </c>
      <c r="K308" s="26" t="s">
        <v>585</v>
      </c>
      <c r="L308" s="139" t="s">
        <v>336</v>
      </c>
      <c r="N308" s="139">
        <v>6</v>
      </c>
      <c r="Q308" s="139">
        <v>60</v>
      </c>
    </row>
    <row r="309" spans="2:17" ht="12.75" hidden="1" customHeight="1" x14ac:dyDescent="0.2">
      <c r="B309" s="26">
        <v>188</v>
      </c>
      <c r="C309" s="26" t="s">
        <v>328</v>
      </c>
      <c r="D309" s="26" t="s">
        <v>156</v>
      </c>
      <c r="E309" s="26" t="s">
        <v>613</v>
      </c>
      <c r="F309" s="26" t="s">
        <v>612</v>
      </c>
      <c r="G309" s="26" t="s">
        <v>589</v>
      </c>
      <c r="H309" s="139">
        <v>2</v>
      </c>
      <c r="I309" s="14">
        <v>2</v>
      </c>
      <c r="J309" s="139">
        <v>44</v>
      </c>
      <c r="K309" s="26" t="s">
        <v>585</v>
      </c>
      <c r="L309" s="139" t="s">
        <v>336</v>
      </c>
      <c r="N309" s="139">
        <v>6</v>
      </c>
      <c r="Q309" s="139">
        <v>999</v>
      </c>
    </row>
    <row r="310" spans="2:17" ht="12.75" hidden="1" customHeight="1" x14ac:dyDescent="0.2">
      <c r="B310" s="26"/>
      <c r="C310" s="26"/>
      <c r="D310" s="26" t="s">
        <v>206</v>
      </c>
      <c r="E310" s="26" t="s">
        <v>613</v>
      </c>
      <c r="F310" s="26" t="s">
        <v>612</v>
      </c>
      <c r="G310" s="26" t="s">
        <v>589</v>
      </c>
      <c r="H310" s="139">
        <v>2</v>
      </c>
      <c r="I310" s="14">
        <v>2</v>
      </c>
      <c r="J310" s="139">
        <v>44</v>
      </c>
      <c r="K310" s="26"/>
      <c r="L310" s="139"/>
      <c r="N310" s="139"/>
      <c r="Q310" s="139"/>
    </row>
    <row r="311" spans="2:17" ht="12.75" hidden="1" customHeight="1" x14ac:dyDescent="0.2">
      <c r="B311" s="26">
        <v>189</v>
      </c>
      <c r="C311" s="26" t="s">
        <v>328</v>
      </c>
      <c r="D311" s="26" t="s">
        <v>152</v>
      </c>
      <c r="E311" s="26" t="s">
        <v>615</v>
      </c>
      <c r="F311" s="26" t="s">
        <v>614</v>
      </c>
      <c r="G311" s="26" t="s">
        <v>589</v>
      </c>
      <c r="H311" s="139">
        <v>3</v>
      </c>
      <c r="I311" s="14">
        <v>2</v>
      </c>
      <c r="J311" s="139">
        <v>65</v>
      </c>
      <c r="K311" s="26" t="s">
        <v>585</v>
      </c>
      <c r="L311" s="139" t="s">
        <v>336</v>
      </c>
      <c r="N311" s="139">
        <v>6</v>
      </c>
      <c r="Q311" s="139">
        <v>999</v>
      </c>
    </row>
    <row r="312" spans="2:17" ht="12.75" hidden="1" customHeight="1" x14ac:dyDescent="0.2">
      <c r="B312" s="26"/>
      <c r="C312" s="26"/>
      <c r="D312" s="26" t="s">
        <v>202</v>
      </c>
      <c r="E312" s="26" t="s">
        <v>615</v>
      </c>
      <c r="F312" s="26" t="s">
        <v>614</v>
      </c>
      <c r="G312" s="26" t="s">
        <v>589</v>
      </c>
      <c r="H312" s="139">
        <v>3</v>
      </c>
      <c r="I312" s="14">
        <v>2</v>
      </c>
      <c r="J312" s="139">
        <v>65</v>
      </c>
      <c r="K312" s="26"/>
      <c r="L312" s="139"/>
      <c r="N312" s="139"/>
      <c r="Q312" s="139"/>
    </row>
    <row r="313" spans="2:17" ht="12.75" hidden="1" customHeight="1" x14ac:dyDescent="0.2">
      <c r="B313" s="26">
        <v>190</v>
      </c>
      <c r="C313" s="26" t="s">
        <v>328</v>
      </c>
      <c r="D313" s="26" t="s">
        <v>204</v>
      </c>
      <c r="E313" s="26" t="s">
        <v>64</v>
      </c>
      <c r="F313" s="26" t="s">
        <v>616</v>
      </c>
      <c r="G313" s="26" t="s">
        <v>589</v>
      </c>
      <c r="H313" s="139">
        <v>2</v>
      </c>
      <c r="I313" s="14">
        <v>2</v>
      </c>
      <c r="J313" s="139">
        <v>41</v>
      </c>
      <c r="K313" s="26" t="s">
        <v>585</v>
      </c>
      <c r="L313" s="139" t="s">
        <v>336</v>
      </c>
      <c r="N313" s="139">
        <v>6</v>
      </c>
      <c r="Q313" s="139">
        <v>999</v>
      </c>
    </row>
    <row r="314" spans="2:17" ht="12.75" hidden="1" customHeight="1" x14ac:dyDescent="0.2">
      <c r="B314" s="26"/>
      <c r="C314" s="26"/>
      <c r="D314" s="26" t="s">
        <v>158</v>
      </c>
      <c r="E314" s="26" t="s">
        <v>64</v>
      </c>
      <c r="F314" s="26" t="s">
        <v>616</v>
      </c>
      <c r="G314" s="26" t="s">
        <v>589</v>
      </c>
      <c r="H314" s="139">
        <v>2</v>
      </c>
      <c r="I314" s="14">
        <v>2</v>
      </c>
      <c r="J314" s="139">
        <v>41</v>
      </c>
      <c r="K314" s="26"/>
      <c r="L314" s="139"/>
      <c r="N314" s="139"/>
      <c r="Q314" s="139"/>
    </row>
    <row r="315" spans="2:17" ht="12.75" hidden="1" customHeight="1" x14ac:dyDescent="0.2">
      <c r="B315" s="26">
        <v>191</v>
      </c>
      <c r="C315" s="26" t="s">
        <v>328</v>
      </c>
      <c r="D315" s="26" t="s">
        <v>152</v>
      </c>
      <c r="E315" s="26" t="s">
        <v>618</v>
      </c>
      <c r="F315" s="26" t="s">
        <v>617</v>
      </c>
      <c r="G315" s="26" t="s">
        <v>589</v>
      </c>
      <c r="H315" s="139">
        <v>3</v>
      </c>
      <c r="I315" s="14">
        <v>2</v>
      </c>
      <c r="J315" s="139">
        <v>45</v>
      </c>
      <c r="K315" s="26" t="s">
        <v>585</v>
      </c>
      <c r="L315" s="139" t="s">
        <v>336</v>
      </c>
      <c r="N315" s="139">
        <v>6</v>
      </c>
      <c r="Q315" s="139">
        <v>999</v>
      </c>
    </row>
    <row r="316" spans="2:17" ht="12.75" hidden="1" customHeight="1" x14ac:dyDescent="0.2">
      <c r="B316" s="26"/>
      <c r="C316" s="26"/>
      <c r="D316" s="26" t="s">
        <v>157</v>
      </c>
      <c r="E316" s="26" t="s">
        <v>618</v>
      </c>
      <c r="F316" s="26" t="s">
        <v>617</v>
      </c>
      <c r="G316" s="26" t="s">
        <v>589</v>
      </c>
      <c r="H316" s="139">
        <v>3</v>
      </c>
      <c r="I316" s="14">
        <v>2</v>
      </c>
      <c r="J316" s="139">
        <v>45</v>
      </c>
      <c r="K316" s="26"/>
      <c r="L316" s="139"/>
      <c r="N316" s="139"/>
      <c r="Q316" s="139"/>
    </row>
    <row r="317" spans="2:17" ht="12.75" hidden="1" customHeight="1" x14ac:dyDescent="0.2">
      <c r="B317" s="26">
        <v>192</v>
      </c>
      <c r="C317" s="26" t="s">
        <v>328</v>
      </c>
      <c r="D317" s="140"/>
      <c r="E317" s="140" t="s">
        <v>363</v>
      </c>
      <c r="F317" s="140" t="s">
        <v>362</v>
      </c>
      <c r="G317" s="140" t="s">
        <v>214</v>
      </c>
      <c r="H317" s="141">
        <v>4</v>
      </c>
      <c r="I317" s="142"/>
      <c r="J317" s="141">
        <v>0</v>
      </c>
      <c r="K317" s="26" t="s">
        <v>585</v>
      </c>
      <c r="L317" s="139" t="s">
        <v>336</v>
      </c>
      <c r="N317" s="139">
        <v>7</v>
      </c>
      <c r="Q317" s="139">
        <v>999</v>
      </c>
    </row>
    <row r="318" spans="2:17" ht="12.75" hidden="1" customHeight="1" x14ac:dyDescent="0.2">
      <c r="B318" s="26">
        <v>193</v>
      </c>
      <c r="C318" s="26" t="s">
        <v>328</v>
      </c>
      <c r="D318" s="26" t="s">
        <v>205</v>
      </c>
      <c r="E318" s="26" t="s">
        <v>620</v>
      </c>
      <c r="F318" s="26" t="s">
        <v>619</v>
      </c>
      <c r="G318" s="26" t="s">
        <v>584</v>
      </c>
      <c r="H318" s="139">
        <v>3</v>
      </c>
      <c r="I318" s="14">
        <v>2</v>
      </c>
      <c r="J318" s="139">
        <v>26</v>
      </c>
      <c r="K318" s="26" t="s">
        <v>585</v>
      </c>
      <c r="L318" s="139" t="s">
        <v>336</v>
      </c>
      <c r="N318" s="139">
        <v>6</v>
      </c>
      <c r="Q318" s="139">
        <v>60</v>
      </c>
    </row>
    <row r="319" spans="2:17" ht="12.75" hidden="1" customHeight="1" x14ac:dyDescent="0.2">
      <c r="B319" s="26"/>
      <c r="C319" s="26"/>
      <c r="D319" s="26" t="s">
        <v>60</v>
      </c>
      <c r="E319" s="26" t="s">
        <v>620</v>
      </c>
      <c r="F319" s="26" t="s">
        <v>619</v>
      </c>
      <c r="G319" s="26" t="s">
        <v>584</v>
      </c>
      <c r="H319" s="139">
        <v>3</v>
      </c>
      <c r="I319" s="14">
        <v>2</v>
      </c>
      <c r="J319" s="139">
        <v>26</v>
      </c>
      <c r="K319" s="26"/>
      <c r="L319" s="139"/>
      <c r="N319" s="139"/>
      <c r="Q319" s="139"/>
    </row>
    <row r="320" spans="2:17" ht="12.75" hidden="1" customHeight="1" x14ac:dyDescent="0.2">
      <c r="B320" s="26">
        <v>194</v>
      </c>
      <c r="C320" s="26" t="s">
        <v>328</v>
      </c>
      <c r="D320" s="26" t="s">
        <v>207</v>
      </c>
      <c r="E320" s="26" t="s">
        <v>622</v>
      </c>
      <c r="F320" s="26" t="s">
        <v>621</v>
      </c>
      <c r="G320" s="26" t="s">
        <v>584</v>
      </c>
      <c r="H320" s="139">
        <v>2</v>
      </c>
      <c r="I320" s="14">
        <v>2</v>
      </c>
      <c r="J320" s="139">
        <v>33</v>
      </c>
      <c r="K320" s="26" t="s">
        <v>585</v>
      </c>
      <c r="L320" s="139" t="s">
        <v>336</v>
      </c>
      <c r="N320" s="139">
        <v>6</v>
      </c>
      <c r="Q320" s="139">
        <v>60</v>
      </c>
    </row>
    <row r="321" spans="2:17" ht="12.75" hidden="1" customHeight="1" x14ac:dyDescent="0.2">
      <c r="B321" s="26"/>
      <c r="C321" s="26"/>
      <c r="D321" s="26" t="s">
        <v>208</v>
      </c>
      <c r="E321" s="26" t="s">
        <v>622</v>
      </c>
      <c r="F321" s="26" t="s">
        <v>621</v>
      </c>
      <c r="G321" s="26" t="s">
        <v>584</v>
      </c>
      <c r="H321" s="139">
        <v>2</v>
      </c>
      <c r="I321" s="14">
        <v>2</v>
      </c>
      <c r="J321" s="139">
        <v>33</v>
      </c>
      <c r="K321" s="26"/>
      <c r="L321" s="139"/>
      <c r="N321" s="139"/>
      <c r="Q321" s="139"/>
    </row>
    <row r="322" spans="2:17" ht="12.75" hidden="1" customHeight="1" x14ac:dyDescent="0.2">
      <c r="B322" s="26">
        <v>195</v>
      </c>
      <c r="C322" s="26" t="s">
        <v>328</v>
      </c>
      <c r="D322" s="26" t="s">
        <v>205</v>
      </c>
      <c r="E322" s="26" t="s">
        <v>624</v>
      </c>
      <c r="F322" s="26" t="s">
        <v>623</v>
      </c>
      <c r="G322" s="26" t="s">
        <v>584</v>
      </c>
      <c r="H322" s="139">
        <v>2</v>
      </c>
      <c r="I322" s="14">
        <v>2</v>
      </c>
      <c r="J322" s="139">
        <v>18</v>
      </c>
      <c r="K322" s="26" t="s">
        <v>585</v>
      </c>
      <c r="L322" s="139" t="s">
        <v>336</v>
      </c>
      <c r="N322" s="139">
        <v>6</v>
      </c>
      <c r="Q322" s="139">
        <v>60</v>
      </c>
    </row>
    <row r="323" spans="2:17" ht="12.75" hidden="1" customHeight="1" x14ac:dyDescent="0.2">
      <c r="B323" s="26"/>
      <c r="C323" s="26"/>
      <c r="D323" s="26" t="s">
        <v>206</v>
      </c>
      <c r="E323" s="26" t="s">
        <v>624</v>
      </c>
      <c r="F323" s="26" t="s">
        <v>623</v>
      </c>
      <c r="G323" s="26" t="s">
        <v>584</v>
      </c>
      <c r="H323" s="139">
        <v>2</v>
      </c>
      <c r="I323" s="14">
        <v>2</v>
      </c>
      <c r="J323" s="139">
        <v>18</v>
      </c>
      <c r="K323" s="26"/>
      <c r="L323" s="139"/>
      <c r="N323" s="139"/>
      <c r="Q323" s="139"/>
    </row>
    <row r="324" spans="2:17" ht="12.75" hidden="1" customHeight="1" x14ac:dyDescent="0.2">
      <c r="B324" s="26">
        <v>196</v>
      </c>
      <c r="C324" s="26" t="s">
        <v>328</v>
      </c>
      <c r="D324" s="26" t="s">
        <v>205</v>
      </c>
      <c r="E324" s="26" t="s">
        <v>624</v>
      </c>
      <c r="F324" s="26" t="s">
        <v>625</v>
      </c>
      <c r="G324" s="26" t="s">
        <v>584</v>
      </c>
      <c r="H324" s="139">
        <v>2</v>
      </c>
      <c r="I324" s="14">
        <v>2</v>
      </c>
      <c r="J324" s="139">
        <v>5</v>
      </c>
      <c r="K324" s="26" t="s">
        <v>585</v>
      </c>
      <c r="L324" s="139" t="s">
        <v>336</v>
      </c>
      <c r="N324" s="139">
        <v>6</v>
      </c>
      <c r="Q324" s="139">
        <v>60</v>
      </c>
    </row>
    <row r="325" spans="2:17" ht="12.75" hidden="1" customHeight="1" x14ac:dyDescent="0.2">
      <c r="B325" s="26"/>
      <c r="C325" s="26"/>
      <c r="D325" s="26" t="s">
        <v>206</v>
      </c>
      <c r="E325" s="26" t="s">
        <v>624</v>
      </c>
      <c r="F325" s="26" t="s">
        <v>625</v>
      </c>
      <c r="G325" s="26" t="s">
        <v>584</v>
      </c>
      <c r="H325" s="139">
        <v>2</v>
      </c>
      <c r="I325" s="14">
        <v>2</v>
      </c>
      <c r="J325" s="139">
        <v>5</v>
      </c>
      <c r="K325" s="26"/>
      <c r="L325" s="139"/>
      <c r="N325" s="139"/>
      <c r="Q325" s="139"/>
    </row>
    <row r="326" spans="2:17" ht="12.75" hidden="1" customHeight="1" x14ac:dyDescent="0.2">
      <c r="B326" s="26">
        <v>197</v>
      </c>
      <c r="C326" s="26" t="s">
        <v>328</v>
      </c>
      <c r="D326" s="26" t="s">
        <v>200</v>
      </c>
      <c r="E326" s="26" t="s">
        <v>627</v>
      </c>
      <c r="F326" s="26" t="s">
        <v>626</v>
      </c>
      <c r="G326" s="26" t="s">
        <v>584</v>
      </c>
      <c r="H326" s="139">
        <v>3</v>
      </c>
      <c r="I326" s="14">
        <v>2</v>
      </c>
      <c r="J326" s="139">
        <v>33</v>
      </c>
      <c r="K326" s="26" t="s">
        <v>585</v>
      </c>
      <c r="L326" s="139" t="s">
        <v>336</v>
      </c>
      <c r="N326" s="139">
        <v>6</v>
      </c>
      <c r="Q326" s="139">
        <v>60</v>
      </c>
    </row>
    <row r="327" spans="2:17" ht="12.75" hidden="1" customHeight="1" x14ac:dyDescent="0.2">
      <c r="B327" s="26"/>
      <c r="C327" s="26"/>
      <c r="D327" s="26" t="s">
        <v>61</v>
      </c>
      <c r="E327" s="26" t="s">
        <v>627</v>
      </c>
      <c r="F327" s="26" t="s">
        <v>626</v>
      </c>
      <c r="G327" s="26" t="s">
        <v>584</v>
      </c>
      <c r="H327" s="139">
        <v>3</v>
      </c>
      <c r="I327" s="14">
        <v>2</v>
      </c>
      <c r="J327" s="139">
        <v>33</v>
      </c>
      <c r="K327" s="26"/>
      <c r="L327" s="139"/>
      <c r="N327" s="139"/>
      <c r="Q327" s="139"/>
    </row>
    <row r="328" spans="2:17" ht="12.75" hidden="1" customHeight="1" x14ac:dyDescent="0.2">
      <c r="B328" s="26">
        <v>198</v>
      </c>
      <c r="C328" s="26" t="s">
        <v>328</v>
      </c>
      <c r="D328" s="26" t="s">
        <v>210</v>
      </c>
      <c r="E328" s="26" t="s">
        <v>629</v>
      </c>
      <c r="F328" s="26" t="s">
        <v>628</v>
      </c>
      <c r="G328" s="26" t="s">
        <v>584</v>
      </c>
      <c r="H328" s="139">
        <v>3</v>
      </c>
      <c r="I328" s="14">
        <v>2</v>
      </c>
      <c r="J328" s="139">
        <v>26</v>
      </c>
      <c r="K328" s="26" t="s">
        <v>585</v>
      </c>
      <c r="L328" s="139" t="s">
        <v>336</v>
      </c>
      <c r="N328" s="139">
        <v>6</v>
      </c>
      <c r="Q328" s="139">
        <v>60</v>
      </c>
    </row>
    <row r="329" spans="2:17" ht="12.75" hidden="1" customHeight="1" x14ac:dyDescent="0.2">
      <c r="B329" s="26"/>
      <c r="C329" s="26"/>
      <c r="D329" s="26" t="s">
        <v>65</v>
      </c>
      <c r="E329" s="26" t="s">
        <v>629</v>
      </c>
      <c r="F329" s="26" t="s">
        <v>628</v>
      </c>
      <c r="G329" s="26" t="s">
        <v>584</v>
      </c>
      <c r="H329" s="139">
        <v>3</v>
      </c>
      <c r="I329" s="14">
        <v>2</v>
      </c>
      <c r="J329" s="139">
        <v>26</v>
      </c>
      <c r="K329" s="26"/>
      <c r="L329" s="139"/>
      <c r="N329" s="139"/>
      <c r="Q329" s="139"/>
    </row>
    <row r="330" spans="2:17" ht="12.75" hidden="1" customHeight="1" x14ac:dyDescent="0.2">
      <c r="B330" s="26">
        <v>199</v>
      </c>
      <c r="C330" s="26" t="s">
        <v>328</v>
      </c>
      <c r="D330" s="26" t="s">
        <v>200</v>
      </c>
      <c r="E330" s="26" t="s">
        <v>631</v>
      </c>
      <c r="F330" s="26" t="s">
        <v>630</v>
      </c>
      <c r="G330" s="26" t="s">
        <v>584</v>
      </c>
      <c r="H330" s="139">
        <v>2</v>
      </c>
      <c r="I330" s="14">
        <v>2</v>
      </c>
      <c r="J330" s="139">
        <v>31</v>
      </c>
      <c r="K330" s="26" t="s">
        <v>585</v>
      </c>
      <c r="L330" s="139" t="s">
        <v>336</v>
      </c>
      <c r="N330" s="139">
        <v>6</v>
      </c>
      <c r="Q330" s="139">
        <v>60</v>
      </c>
    </row>
    <row r="331" spans="2:17" ht="12.75" hidden="1" customHeight="1" x14ac:dyDescent="0.2">
      <c r="B331" s="26"/>
      <c r="C331" s="26"/>
      <c r="D331" s="26" t="s">
        <v>201</v>
      </c>
      <c r="E331" s="26" t="s">
        <v>631</v>
      </c>
      <c r="F331" s="26" t="s">
        <v>630</v>
      </c>
      <c r="G331" s="26" t="s">
        <v>584</v>
      </c>
      <c r="H331" s="139">
        <v>2</v>
      </c>
      <c r="I331" s="14">
        <v>2</v>
      </c>
      <c r="J331" s="139">
        <v>31</v>
      </c>
      <c r="K331" s="26"/>
      <c r="L331" s="139"/>
      <c r="N331" s="139"/>
      <c r="Q331" s="139"/>
    </row>
    <row r="332" spans="2:17" ht="12.75" hidden="1" customHeight="1" x14ac:dyDescent="0.2">
      <c r="B332" s="26">
        <v>200</v>
      </c>
      <c r="C332" s="26" t="s">
        <v>328</v>
      </c>
      <c r="D332" s="26" t="s">
        <v>156</v>
      </c>
      <c r="E332" s="26" t="s">
        <v>633</v>
      </c>
      <c r="F332" s="26" t="s">
        <v>632</v>
      </c>
      <c r="G332" s="26" t="s">
        <v>634</v>
      </c>
      <c r="H332" s="139">
        <v>3</v>
      </c>
      <c r="I332" s="14">
        <v>2</v>
      </c>
      <c r="J332" s="139">
        <v>24</v>
      </c>
      <c r="K332" s="26" t="s">
        <v>635</v>
      </c>
      <c r="L332" s="139" t="s">
        <v>336</v>
      </c>
      <c r="N332" s="139">
        <v>2</v>
      </c>
      <c r="Q332" s="139">
        <v>999</v>
      </c>
    </row>
    <row r="333" spans="2:17" ht="12.75" hidden="1" customHeight="1" x14ac:dyDescent="0.2">
      <c r="B333" s="26"/>
      <c r="C333" s="26"/>
      <c r="D333" s="26" t="s">
        <v>157</v>
      </c>
      <c r="E333" s="26" t="s">
        <v>633</v>
      </c>
      <c r="F333" s="26" t="s">
        <v>632</v>
      </c>
      <c r="G333" s="26" t="s">
        <v>634</v>
      </c>
      <c r="H333" s="139">
        <v>3</v>
      </c>
      <c r="I333" s="14">
        <v>2</v>
      </c>
      <c r="J333" s="139">
        <v>24</v>
      </c>
      <c r="K333" s="26"/>
      <c r="L333" s="139"/>
      <c r="N333" s="139"/>
      <c r="Q333" s="139"/>
    </row>
    <row r="334" spans="2:17" ht="12.75" hidden="1" customHeight="1" x14ac:dyDescent="0.2">
      <c r="B334" s="26">
        <v>201</v>
      </c>
      <c r="C334" s="26" t="s">
        <v>328</v>
      </c>
      <c r="D334" s="140"/>
      <c r="E334" s="140" t="s">
        <v>403</v>
      </c>
      <c r="F334" s="140" t="s">
        <v>636</v>
      </c>
      <c r="G334" s="140" t="s">
        <v>634</v>
      </c>
      <c r="H334" s="141">
        <v>1</v>
      </c>
      <c r="I334" s="142"/>
      <c r="J334" s="141">
        <v>37</v>
      </c>
      <c r="K334" s="26" t="s">
        <v>635</v>
      </c>
      <c r="L334" s="139" t="s">
        <v>336</v>
      </c>
      <c r="N334" s="139">
        <v>4</v>
      </c>
      <c r="Q334" s="139">
        <v>999</v>
      </c>
    </row>
    <row r="335" spans="2:17" ht="12.75" hidden="1" customHeight="1" x14ac:dyDescent="0.2">
      <c r="B335" s="26">
        <v>202</v>
      </c>
      <c r="C335" s="26" t="s">
        <v>328</v>
      </c>
      <c r="D335" s="140"/>
      <c r="E335" s="140" t="s">
        <v>638</v>
      </c>
      <c r="F335" s="140" t="s">
        <v>637</v>
      </c>
      <c r="G335" s="140" t="s">
        <v>639</v>
      </c>
      <c r="H335" s="141">
        <v>1</v>
      </c>
      <c r="I335" s="142"/>
      <c r="J335" s="141">
        <v>18</v>
      </c>
      <c r="K335" s="26" t="s">
        <v>635</v>
      </c>
      <c r="L335" s="139" t="s">
        <v>336</v>
      </c>
      <c r="N335" s="139">
        <v>3</v>
      </c>
      <c r="Q335" s="139">
        <v>999</v>
      </c>
    </row>
    <row r="336" spans="2:17" ht="12.75" hidden="1" customHeight="1" x14ac:dyDescent="0.2">
      <c r="B336" s="26">
        <v>203</v>
      </c>
      <c r="C336" s="26" t="s">
        <v>328</v>
      </c>
      <c r="D336" s="26" t="s">
        <v>203</v>
      </c>
      <c r="E336" s="26" t="s">
        <v>641</v>
      </c>
      <c r="F336" s="26" t="s">
        <v>640</v>
      </c>
      <c r="G336" s="26" t="s">
        <v>634</v>
      </c>
      <c r="H336" s="139">
        <v>3</v>
      </c>
      <c r="I336" s="14">
        <v>2</v>
      </c>
      <c r="J336" s="139">
        <v>24</v>
      </c>
      <c r="K336" s="26" t="s">
        <v>635</v>
      </c>
      <c r="L336" s="139" t="s">
        <v>336</v>
      </c>
      <c r="N336" s="139">
        <v>2</v>
      </c>
      <c r="Q336" s="139">
        <v>999</v>
      </c>
    </row>
    <row r="337" spans="2:17" ht="12.75" hidden="1" customHeight="1" x14ac:dyDescent="0.2">
      <c r="B337" s="26"/>
      <c r="C337" s="26"/>
      <c r="D337" s="26" t="s">
        <v>155</v>
      </c>
      <c r="E337" s="26" t="s">
        <v>641</v>
      </c>
      <c r="F337" s="26" t="s">
        <v>640</v>
      </c>
      <c r="G337" s="26" t="s">
        <v>634</v>
      </c>
      <c r="H337" s="139">
        <v>3</v>
      </c>
      <c r="I337" s="14">
        <v>2</v>
      </c>
      <c r="J337" s="139">
        <v>24</v>
      </c>
      <c r="K337" s="26"/>
      <c r="L337" s="139"/>
      <c r="N337" s="139"/>
      <c r="Q337" s="139"/>
    </row>
    <row r="338" spans="2:17" ht="12.75" hidden="1" customHeight="1" x14ac:dyDescent="0.2">
      <c r="B338" s="26">
        <v>204</v>
      </c>
      <c r="C338" s="26" t="s">
        <v>328</v>
      </c>
      <c r="D338" s="26" t="s">
        <v>152</v>
      </c>
      <c r="E338" s="26" t="s">
        <v>643</v>
      </c>
      <c r="F338" s="26" t="s">
        <v>642</v>
      </c>
      <c r="G338" s="26" t="s">
        <v>634</v>
      </c>
      <c r="H338" s="139">
        <v>3</v>
      </c>
      <c r="I338" s="14">
        <v>2</v>
      </c>
      <c r="J338" s="139">
        <v>24</v>
      </c>
      <c r="K338" s="26" t="s">
        <v>635</v>
      </c>
      <c r="L338" s="139" t="s">
        <v>336</v>
      </c>
      <c r="N338" s="139">
        <v>2</v>
      </c>
      <c r="Q338" s="139">
        <v>999</v>
      </c>
    </row>
    <row r="339" spans="2:17" ht="12.75" hidden="1" customHeight="1" x14ac:dyDescent="0.2">
      <c r="B339" s="26"/>
      <c r="C339" s="26"/>
      <c r="D339" s="26" t="s">
        <v>123</v>
      </c>
      <c r="E339" s="26" t="s">
        <v>643</v>
      </c>
      <c r="F339" s="26" t="s">
        <v>642</v>
      </c>
      <c r="G339" s="26" t="s">
        <v>634</v>
      </c>
      <c r="H339" s="139">
        <v>3</v>
      </c>
      <c r="I339" s="14">
        <v>2</v>
      </c>
      <c r="J339" s="139">
        <v>24</v>
      </c>
      <c r="K339" s="26"/>
      <c r="L339" s="139"/>
      <c r="N339" s="139"/>
      <c r="Q339" s="139"/>
    </row>
    <row r="340" spans="2:17" ht="12.75" hidden="1" customHeight="1" x14ac:dyDescent="0.2">
      <c r="B340" s="26">
        <v>205</v>
      </c>
      <c r="C340" s="26" t="s">
        <v>328</v>
      </c>
      <c r="D340" s="26" t="s">
        <v>151</v>
      </c>
      <c r="E340" s="26" t="s">
        <v>645</v>
      </c>
      <c r="F340" s="26" t="s">
        <v>644</v>
      </c>
      <c r="G340" s="26" t="s">
        <v>634</v>
      </c>
      <c r="H340" s="139">
        <v>3</v>
      </c>
      <c r="I340" s="14">
        <v>1</v>
      </c>
      <c r="J340" s="139">
        <v>24</v>
      </c>
      <c r="K340" s="26" t="s">
        <v>635</v>
      </c>
      <c r="L340" s="139" t="s">
        <v>336</v>
      </c>
      <c r="N340" s="139">
        <v>2</v>
      </c>
      <c r="Q340" s="139">
        <v>999</v>
      </c>
    </row>
    <row r="341" spans="2:17" ht="12.75" hidden="1" customHeight="1" x14ac:dyDescent="0.2">
      <c r="B341" s="26">
        <v>206</v>
      </c>
      <c r="C341" s="26" t="s">
        <v>328</v>
      </c>
      <c r="D341" s="26" t="s">
        <v>151</v>
      </c>
      <c r="E341" s="26" t="s">
        <v>647</v>
      </c>
      <c r="F341" s="26" t="s">
        <v>646</v>
      </c>
      <c r="G341" s="26" t="s">
        <v>634</v>
      </c>
      <c r="H341" s="139">
        <v>3</v>
      </c>
      <c r="I341" s="14">
        <v>1</v>
      </c>
      <c r="J341" s="139">
        <v>24</v>
      </c>
      <c r="K341" s="26" t="s">
        <v>635</v>
      </c>
      <c r="L341" s="139" t="s">
        <v>336</v>
      </c>
      <c r="N341" s="139">
        <v>2</v>
      </c>
      <c r="Q341" s="139">
        <v>999</v>
      </c>
    </row>
    <row r="342" spans="2:17" ht="12.75" hidden="1" customHeight="1" x14ac:dyDescent="0.2">
      <c r="B342" s="26">
        <v>207</v>
      </c>
      <c r="C342" s="26" t="s">
        <v>328</v>
      </c>
      <c r="D342" s="140"/>
      <c r="E342" s="140" t="s">
        <v>405</v>
      </c>
      <c r="F342" s="140" t="s">
        <v>404</v>
      </c>
      <c r="G342" s="140" t="s">
        <v>214</v>
      </c>
      <c r="H342" s="141">
        <v>1</v>
      </c>
      <c r="I342" s="142"/>
      <c r="J342" s="141">
        <v>96</v>
      </c>
      <c r="K342" s="26" t="s">
        <v>585</v>
      </c>
      <c r="L342" s="139" t="s">
        <v>336</v>
      </c>
      <c r="N342" s="139">
        <v>7</v>
      </c>
      <c r="Q342" s="139">
        <v>999</v>
      </c>
    </row>
    <row r="343" spans="2:17" ht="12.75" hidden="1" customHeight="1" x14ac:dyDescent="0.2">
      <c r="B343" s="26">
        <v>208</v>
      </c>
      <c r="C343" s="26" t="s">
        <v>328</v>
      </c>
      <c r="D343" s="26" t="s">
        <v>204</v>
      </c>
      <c r="E343" s="26" t="s">
        <v>649</v>
      </c>
      <c r="F343" s="26" t="s">
        <v>648</v>
      </c>
      <c r="G343" s="26" t="s">
        <v>584</v>
      </c>
      <c r="H343" s="139">
        <v>3</v>
      </c>
      <c r="I343" s="14">
        <v>2</v>
      </c>
      <c r="J343" s="139">
        <v>11</v>
      </c>
      <c r="K343" s="26" t="s">
        <v>585</v>
      </c>
      <c r="L343" s="139" t="s">
        <v>336</v>
      </c>
      <c r="N343" s="139">
        <v>6</v>
      </c>
      <c r="Q343" s="139">
        <v>60</v>
      </c>
    </row>
    <row r="344" spans="2:17" ht="12.75" hidden="1" customHeight="1" x14ac:dyDescent="0.2">
      <c r="B344" s="26"/>
      <c r="C344" s="26"/>
      <c r="D344" s="26" t="s">
        <v>63</v>
      </c>
      <c r="E344" s="26" t="s">
        <v>649</v>
      </c>
      <c r="F344" s="26" t="s">
        <v>648</v>
      </c>
      <c r="G344" s="26" t="s">
        <v>584</v>
      </c>
      <c r="H344" s="139">
        <v>3</v>
      </c>
      <c r="I344" s="14">
        <v>2</v>
      </c>
      <c r="J344" s="139">
        <v>11</v>
      </c>
      <c r="K344" s="26"/>
      <c r="L344" s="139"/>
      <c r="N344" s="139"/>
      <c r="Q344" s="139"/>
    </row>
    <row r="345" spans="2:17" ht="12.75" hidden="1" customHeight="1" x14ac:dyDescent="0.2">
      <c r="B345" s="26">
        <v>209</v>
      </c>
      <c r="C345" s="26" t="s">
        <v>328</v>
      </c>
      <c r="D345" s="140"/>
      <c r="E345" s="140" t="s">
        <v>407</v>
      </c>
      <c r="F345" s="140" t="s">
        <v>650</v>
      </c>
      <c r="G345" s="140" t="s">
        <v>589</v>
      </c>
      <c r="H345" s="141">
        <v>6</v>
      </c>
      <c r="I345" s="142"/>
      <c r="J345" s="141">
        <v>127</v>
      </c>
      <c r="K345" s="26" t="s">
        <v>585</v>
      </c>
      <c r="L345" s="139" t="s">
        <v>336</v>
      </c>
      <c r="N345" s="139">
        <v>8</v>
      </c>
      <c r="Q345" s="139">
        <v>999</v>
      </c>
    </row>
    <row r="346" spans="2:17" ht="12.75" hidden="1" customHeight="1" x14ac:dyDescent="0.2">
      <c r="B346" s="26">
        <v>210</v>
      </c>
      <c r="C346" s="26" t="s">
        <v>328</v>
      </c>
      <c r="D346" s="26" t="s">
        <v>205</v>
      </c>
      <c r="E346" s="26" t="s">
        <v>652</v>
      </c>
      <c r="F346" s="26" t="s">
        <v>651</v>
      </c>
      <c r="G346" s="26" t="s">
        <v>584</v>
      </c>
      <c r="H346" s="139">
        <v>2</v>
      </c>
      <c r="I346" s="14">
        <v>2</v>
      </c>
      <c r="J346" s="139">
        <v>7</v>
      </c>
      <c r="K346" s="26" t="s">
        <v>585</v>
      </c>
      <c r="L346" s="139" t="s">
        <v>336</v>
      </c>
      <c r="N346" s="139">
        <v>6</v>
      </c>
      <c r="Q346" s="139">
        <v>60</v>
      </c>
    </row>
    <row r="347" spans="2:17" ht="12.75" hidden="1" customHeight="1" x14ac:dyDescent="0.2">
      <c r="B347" s="26"/>
      <c r="C347" s="26"/>
      <c r="D347" s="26" t="s">
        <v>653</v>
      </c>
      <c r="E347" s="26" t="s">
        <v>652</v>
      </c>
      <c r="F347" s="26" t="s">
        <v>651</v>
      </c>
      <c r="G347" s="26" t="s">
        <v>584</v>
      </c>
      <c r="H347" s="139">
        <v>2</v>
      </c>
      <c r="I347" s="14">
        <v>2</v>
      </c>
      <c r="J347" s="139">
        <v>7</v>
      </c>
      <c r="K347" s="26"/>
      <c r="L347" s="139"/>
      <c r="N347" s="139"/>
      <c r="Q347" s="139"/>
    </row>
    <row r="348" spans="2:17" ht="12.75" hidden="1" customHeight="1" x14ac:dyDescent="0.2">
      <c r="B348" s="26">
        <v>211</v>
      </c>
      <c r="C348" s="26" t="s">
        <v>328</v>
      </c>
      <c r="D348" s="140"/>
      <c r="E348" s="140" t="s">
        <v>415</v>
      </c>
      <c r="F348" s="140" t="s">
        <v>654</v>
      </c>
      <c r="G348" s="140" t="s">
        <v>634</v>
      </c>
      <c r="H348" s="141">
        <v>6</v>
      </c>
      <c r="I348" s="142"/>
      <c r="J348" s="141">
        <v>37</v>
      </c>
      <c r="K348" s="26" t="s">
        <v>635</v>
      </c>
      <c r="L348" s="139" t="s">
        <v>336</v>
      </c>
      <c r="N348" s="139">
        <v>4</v>
      </c>
      <c r="Q348" s="139">
        <v>999</v>
      </c>
    </row>
    <row r="349" spans="2:17" ht="12.75" hidden="1" customHeight="1" x14ac:dyDescent="0.2">
      <c r="B349" s="26">
        <v>212</v>
      </c>
      <c r="C349" s="26" t="s">
        <v>328</v>
      </c>
      <c r="D349" s="26" t="s">
        <v>213</v>
      </c>
      <c r="E349" s="26" t="s">
        <v>656</v>
      </c>
      <c r="F349" s="26" t="s">
        <v>655</v>
      </c>
      <c r="G349" s="26" t="s">
        <v>589</v>
      </c>
      <c r="H349" s="139">
        <v>3</v>
      </c>
      <c r="I349" s="14">
        <v>2</v>
      </c>
      <c r="J349" s="139">
        <v>43</v>
      </c>
      <c r="K349" s="26" t="s">
        <v>585</v>
      </c>
      <c r="L349" s="139" t="s">
        <v>336</v>
      </c>
      <c r="N349" s="139">
        <v>6</v>
      </c>
      <c r="Q349" s="139">
        <v>999</v>
      </c>
    </row>
    <row r="350" spans="2:17" ht="12.75" hidden="1" customHeight="1" x14ac:dyDescent="0.2">
      <c r="B350" s="26"/>
      <c r="C350" s="26"/>
      <c r="D350" s="26" t="s">
        <v>61</v>
      </c>
      <c r="E350" s="26" t="s">
        <v>656</v>
      </c>
      <c r="F350" s="26" t="s">
        <v>655</v>
      </c>
      <c r="G350" s="26" t="s">
        <v>589</v>
      </c>
      <c r="H350" s="139">
        <v>3</v>
      </c>
      <c r="I350" s="14">
        <v>2</v>
      </c>
      <c r="J350" s="139">
        <v>43</v>
      </c>
      <c r="K350" s="26"/>
      <c r="L350" s="139"/>
      <c r="N350" s="139"/>
      <c r="Q350" s="139"/>
    </row>
    <row r="351" spans="2:17" ht="12.75" hidden="1" customHeight="1" x14ac:dyDescent="0.2">
      <c r="B351" s="26">
        <v>213</v>
      </c>
      <c r="C351" s="26" t="s">
        <v>328</v>
      </c>
      <c r="D351" s="26" t="s">
        <v>660</v>
      </c>
      <c r="E351" s="26" t="s">
        <v>658</v>
      </c>
      <c r="F351" s="26" t="s">
        <v>657</v>
      </c>
      <c r="G351" s="26" t="s">
        <v>659</v>
      </c>
      <c r="H351" s="139">
        <v>3</v>
      </c>
      <c r="I351" s="14">
        <v>3</v>
      </c>
      <c r="J351" s="139">
        <v>50</v>
      </c>
      <c r="K351" s="26" t="s">
        <v>585</v>
      </c>
      <c r="L351" s="139" t="s">
        <v>336</v>
      </c>
      <c r="N351" s="139">
        <v>4</v>
      </c>
      <c r="Q351" s="139">
        <v>60</v>
      </c>
    </row>
    <row r="352" spans="2:17" ht="12.75" hidden="1" customHeight="1" x14ac:dyDescent="0.2">
      <c r="B352" s="26"/>
      <c r="C352" s="26"/>
      <c r="D352" s="26" t="s">
        <v>207</v>
      </c>
      <c r="E352" s="26" t="s">
        <v>658</v>
      </c>
      <c r="F352" s="26" t="s">
        <v>657</v>
      </c>
      <c r="G352" s="26" t="s">
        <v>659</v>
      </c>
      <c r="H352" s="139">
        <v>3</v>
      </c>
      <c r="I352" s="14">
        <v>3</v>
      </c>
      <c r="J352" s="139">
        <v>50</v>
      </c>
      <c r="K352" s="26"/>
      <c r="L352" s="139"/>
      <c r="N352" s="139"/>
      <c r="Q352" s="139"/>
    </row>
    <row r="353" spans="2:17" ht="12.75" hidden="1" customHeight="1" x14ac:dyDescent="0.2">
      <c r="B353" s="26"/>
      <c r="C353" s="26"/>
      <c r="D353" s="26" t="s">
        <v>61</v>
      </c>
      <c r="E353" s="26" t="s">
        <v>658</v>
      </c>
      <c r="F353" s="26" t="s">
        <v>657</v>
      </c>
      <c r="G353" s="26" t="s">
        <v>659</v>
      </c>
      <c r="H353" s="139">
        <v>3</v>
      </c>
      <c r="I353" s="14">
        <v>3</v>
      </c>
      <c r="J353" s="139">
        <v>50</v>
      </c>
      <c r="K353" s="26"/>
      <c r="L353" s="139"/>
      <c r="N353" s="139"/>
      <c r="Q353" s="139"/>
    </row>
    <row r="354" spans="2:17" ht="12.75" hidden="1" customHeight="1" x14ac:dyDescent="0.2">
      <c r="B354" s="26">
        <v>214</v>
      </c>
      <c r="C354" s="26" t="s">
        <v>328</v>
      </c>
      <c r="D354" s="26" t="s">
        <v>660</v>
      </c>
      <c r="E354" s="26" t="s">
        <v>658</v>
      </c>
      <c r="F354" s="26" t="s">
        <v>657</v>
      </c>
      <c r="G354" s="26" t="s">
        <v>661</v>
      </c>
      <c r="H354" s="139">
        <v>3</v>
      </c>
      <c r="I354" s="14">
        <v>3</v>
      </c>
      <c r="J354" s="139">
        <v>46</v>
      </c>
      <c r="K354" s="26" t="s">
        <v>585</v>
      </c>
      <c r="L354" s="139" t="s">
        <v>336</v>
      </c>
      <c r="N354" s="139">
        <v>4</v>
      </c>
      <c r="Q354" s="139">
        <v>60</v>
      </c>
    </row>
    <row r="355" spans="2:17" ht="12.75" hidden="1" customHeight="1" x14ac:dyDescent="0.2">
      <c r="B355" s="26"/>
      <c r="C355" s="26"/>
      <c r="D355" s="26" t="s">
        <v>207</v>
      </c>
      <c r="E355" s="26" t="s">
        <v>658</v>
      </c>
      <c r="F355" s="26" t="s">
        <v>657</v>
      </c>
      <c r="G355" s="26" t="s">
        <v>661</v>
      </c>
      <c r="H355" s="139">
        <v>3</v>
      </c>
      <c r="I355" s="14">
        <v>3</v>
      </c>
      <c r="J355" s="139">
        <v>46</v>
      </c>
      <c r="K355" s="26"/>
      <c r="L355" s="139"/>
      <c r="N355" s="139"/>
      <c r="Q355" s="139"/>
    </row>
    <row r="356" spans="2:17" ht="12.75" hidden="1" customHeight="1" x14ac:dyDescent="0.2">
      <c r="B356" s="26"/>
      <c r="C356" s="26"/>
      <c r="D356" s="26" t="s">
        <v>61</v>
      </c>
      <c r="E356" s="26" t="s">
        <v>658</v>
      </c>
      <c r="F356" s="26" t="s">
        <v>657</v>
      </c>
      <c r="G356" s="26" t="s">
        <v>661</v>
      </c>
      <c r="H356" s="139">
        <v>3</v>
      </c>
      <c r="I356" s="14">
        <v>3</v>
      </c>
      <c r="J356" s="139">
        <v>46</v>
      </c>
      <c r="K356" s="26"/>
      <c r="L356" s="139"/>
      <c r="N356" s="139"/>
      <c r="Q356" s="139"/>
    </row>
    <row r="357" spans="2:17" ht="12.75" hidden="1" customHeight="1" x14ac:dyDescent="0.2">
      <c r="B357" s="26">
        <v>215</v>
      </c>
      <c r="C357" s="26" t="s">
        <v>328</v>
      </c>
      <c r="D357" s="26" t="s">
        <v>665</v>
      </c>
      <c r="E357" s="26" t="s">
        <v>663</v>
      </c>
      <c r="F357" s="26" t="s">
        <v>662</v>
      </c>
      <c r="G357" s="26" t="s">
        <v>664</v>
      </c>
      <c r="H357" s="139">
        <v>3</v>
      </c>
      <c r="I357" s="14">
        <v>1</v>
      </c>
      <c r="J357" s="139">
        <v>59</v>
      </c>
      <c r="K357" s="26" t="s">
        <v>585</v>
      </c>
      <c r="L357" s="139" t="s">
        <v>336</v>
      </c>
      <c r="N357" s="139">
        <v>2</v>
      </c>
      <c r="Q357" s="139">
        <v>60</v>
      </c>
    </row>
    <row r="358" spans="2:17" ht="12.75" hidden="1" customHeight="1" x14ac:dyDescent="0.2">
      <c r="B358" s="26">
        <v>216</v>
      </c>
      <c r="C358" s="26" t="s">
        <v>328</v>
      </c>
      <c r="D358" s="26" t="s">
        <v>665</v>
      </c>
      <c r="E358" s="26" t="s">
        <v>663</v>
      </c>
      <c r="F358" s="26" t="s">
        <v>662</v>
      </c>
      <c r="G358" s="26" t="s">
        <v>666</v>
      </c>
      <c r="H358" s="139">
        <v>3</v>
      </c>
      <c r="I358" s="14">
        <v>1</v>
      </c>
      <c r="J358" s="139">
        <v>49</v>
      </c>
      <c r="K358" s="26" t="s">
        <v>585</v>
      </c>
      <c r="L358" s="139" t="s">
        <v>336</v>
      </c>
      <c r="N358" s="139">
        <v>2</v>
      </c>
      <c r="Q358" s="139">
        <v>60</v>
      </c>
    </row>
    <row r="359" spans="2:17" ht="12.75" hidden="1" customHeight="1" x14ac:dyDescent="0.2">
      <c r="B359" s="26">
        <v>217</v>
      </c>
      <c r="C359" s="26" t="s">
        <v>328</v>
      </c>
      <c r="D359" s="26" t="s">
        <v>670</v>
      </c>
      <c r="E359" s="26" t="s">
        <v>668</v>
      </c>
      <c r="F359" s="26" t="s">
        <v>667</v>
      </c>
      <c r="G359" s="26" t="s">
        <v>669</v>
      </c>
      <c r="H359" s="139">
        <v>3</v>
      </c>
      <c r="I359" s="14">
        <v>1</v>
      </c>
      <c r="J359" s="139">
        <v>3</v>
      </c>
      <c r="K359" s="26" t="s">
        <v>635</v>
      </c>
      <c r="L359" s="139" t="s">
        <v>336</v>
      </c>
      <c r="N359" s="139">
        <v>2</v>
      </c>
      <c r="Q359" s="139">
        <v>999</v>
      </c>
    </row>
    <row r="360" spans="2:17" ht="12.75" hidden="1" customHeight="1" x14ac:dyDescent="0.2">
      <c r="B360" s="26">
        <v>218</v>
      </c>
      <c r="C360" s="26" t="s">
        <v>328</v>
      </c>
      <c r="D360" s="26" t="s">
        <v>670</v>
      </c>
      <c r="E360" s="26" t="s">
        <v>668</v>
      </c>
      <c r="F360" s="26" t="s">
        <v>667</v>
      </c>
      <c r="G360" s="26" t="s">
        <v>671</v>
      </c>
      <c r="H360" s="139">
        <v>3</v>
      </c>
      <c r="I360" s="14">
        <v>1</v>
      </c>
      <c r="J360" s="139">
        <v>15</v>
      </c>
      <c r="K360" s="26" t="s">
        <v>635</v>
      </c>
      <c r="L360" s="139" t="s">
        <v>336</v>
      </c>
      <c r="N360" s="139">
        <v>2</v>
      </c>
      <c r="Q360" s="139">
        <v>999</v>
      </c>
    </row>
    <row r="361" spans="2:17" ht="12.75" hidden="1" customHeight="1" x14ac:dyDescent="0.2">
      <c r="B361" s="26">
        <v>219</v>
      </c>
      <c r="C361" s="26" t="s">
        <v>328</v>
      </c>
      <c r="D361" s="26" t="s">
        <v>204</v>
      </c>
      <c r="E361" s="26" t="s">
        <v>673</v>
      </c>
      <c r="F361" s="26" t="s">
        <v>672</v>
      </c>
      <c r="G361" s="26" t="s">
        <v>664</v>
      </c>
      <c r="H361" s="139">
        <v>3</v>
      </c>
      <c r="I361" s="14">
        <v>2</v>
      </c>
      <c r="J361" s="139">
        <v>50</v>
      </c>
      <c r="K361" s="26" t="s">
        <v>585</v>
      </c>
      <c r="L361" s="139" t="s">
        <v>336</v>
      </c>
      <c r="N361" s="139">
        <v>6</v>
      </c>
      <c r="Q361" s="139">
        <v>60</v>
      </c>
    </row>
    <row r="362" spans="2:17" ht="12.75" hidden="1" customHeight="1" x14ac:dyDescent="0.2">
      <c r="B362" s="26"/>
      <c r="C362" s="26"/>
      <c r="D362" s="26" t="s">
        <v>665</v>
      </c>
      <c r="E362" s="26" t="s">
        <v>673</v>
      </c>
      <c r="F362" s="26" t="s">
        <v>672</v>
      </c>
      <c r="G362" s="26" t="s">
        <v>664</v>
      </c>
      <c r="H362" s="139">
        <v>3</v>
      </c>
      <c r="I362" s="14">
        <v>2</v>
      </c>
      <c r="J362" s="139">
        <v>50</v>
      </c>
      <c r="K362" s="26"/>
      <c r="L362" s="139"/>
      <c r="N362" s="139"/>
      <c r="Q362" s="139"/>
    </row>
    <row r="363" spans="2:17" ht="12.75" hidden="1" customHeight="1" x14ac:dyDescent="0.2">
      <c r="B363" s="26">
        <v>220</v>
      </c>
      <c r="C363" s="26" t="s">
        <v>328</v>
      </c>
      <c r="D363" s="26" t="s">
        <v>156</v>
      </c>
      <c r="E363" s="26" t="s">
        <v>673</v>
      </c>
      <c r="F363" s="26" t="s">
        <v>672</v>
      </c>
      <c r="G363" s="26" t="s">
        <v>666</v>
      </c>
      <c r="H363" s="139">
        <v>3</v>
      </c>
      <c r="I363" s="14">
        <v>2</v>
      </c>
      <c r="J363" s="139">
        <v>54</v>
      </c>
      <c r="K363" s="26" t="s">
        <v>585</v>
      </c>
      <c r="L363" s="139" t="s">
        <v>336</v>
      </c>
      <c r="N363" s="139">
        <v>6</v>
      </c>
      <c r="Q363" s="139">
        <v>60</v>
      </c>
    </row>
    <row r="364" spans="2:17" ht="12.75" hidden="1" customHeight="1" x14ac:dyDescent="0.2">
      <c r="B364" s="26"/>
      <c r="C364" s="26"/>
      <c r="D364" s="26" t="s">
        <v>153</v>
      </c>
      <c r="E364" s="26" t="s">
        <v>673</v>
      </c>
      <c r="F364" s="26" t="s">
        <v>672</v>
      </c>
      <c r="G364" s="26" t="s">
        <v>666</v>
      </c>
      <c r="H364" s="139">
        <v>3</v>
      </c>
      <c r="I364" s="14">
        <v>2</v>
      </c>
      <c r="J364" s="139">
        <v>54</v>
      </c>
      <c r="K364" s="26"/>
      <c r="L364" s="139"/>
      <c r="N364" s="139"/>
      <c r="Q364" s="139"/>
    </row>
    <row r="365" spans="2:17" ht="12.75" hidden="1" customHeight="1" x14ac:dyDescent="0.2">
      <c r="B365" s="26">
        <v>221</v>
      </c>
      <c r="C365" s="26" t="s">
        <v>328</v>
      </c>
      <c r="D365" s="26" t="s">
        <v>210</v>
      </c>
      <c r="E365" s="26" t="s">
        <v>675</v>
      </c>
      <c r="F365" s="26" t="s">
        <v>674</v>
      </c>
      <c r="G365" s="26" t="s">
        <v>664</v>
      </c>
      <c r="H365" s="139">
        <v>3</v>
      </c>
      <c r="I365" s="14">
        <v>2</v>
      </c>
      <c r="J365" s="139">
        <v>53</v>
      </c>
      <c r="K365" s="26" t="s">
        <v>585</v>
      </c>
      <c r="L365" s="139" t="s">
        <v>336</v>
      </c>
      <c r="N365" s="139">
        <v>2</v>
      </c>
      <c r="Q365" s="139">
        <v>60</v>
      </c>
    </row>
    <row r="366" spans="2:17" ht="12.75" hidden="1" customHeight="1" x14ac:dyDescent="0.2">
      <c r="B366" s="26"/>
      <c r="C366" s="26"/>
      <c r="D366" s="26" t="s">
        <v>63</v>
      </c>
      <c r="E366" s="26" t="s">
        <v>675</v>
      </c>
      <c r="F366" s="26" t="s">
        <v>674</v>
      </c>
      <c r="G366" s="26" t="s">
        <v>664</v>
      </c>
      <c r="H366" s="139">
        <v>3</v>
      </c>
      <c r="I366" s="14">
        <v>2</v>
      </c>
      <c r="J366" s="139">
        <v>53</v>
      </c>
      <c r="K366" s="26"/>
      <c r="L366" s="139"/>
      <c r="N366" s="139"/>
      <c r="Q366" s="139"/>
    </row>
    <row r="367" spans="2:17" ht="12.75" hidden="1" customHeight="1" x14ac:dyDescent="0.2">
      <c r="B367" s="26">
        <v>222</v>
      </c>
      <c r="C367" s="26" t="s">
        <v>328</v>
      </c>
      <c r="D367" s="26" t="s">
        <v>210</v>
      </c>
      <c r="E367" s="26" t="s">
        <v>675</v>
      </c>
      <c r="F367" s="26" t="s">
        <v>674</v>
      </c>
      <c r="G367" s="26" t="s">
        <v>666</v>
      </c>
      <c r="H367" s="139">
        <v>3</v>
      </c>
      <c r="I367" s="14">
        <v>2</v>
      </c>
      <c r="J367" s="139">
        <v>50</v>
      </c>
      <c r="K367" s="26" t="s">
        <v>585</v>
      </c>
      <c r="L367" s="139" t="s">
        <v>336</v>
      </c>
      <c r="N367" s="139">
        <v>2</v>
      </c>
      <c r="Q367" s="139">
        <v>60</v>
      </c>
    </row>
    <row r="368" spans="2:17" ht="12.75" hidden="1" customHeight="1" x14ac:dyDescent="0.2">
      <c r="B368" s="26"/>
      <c r="C368" s="26"/>
      <c r="D368" s="26" t="s">
        <v>63</v>
      </c>
      <c r="E368" s="26" t="s">
        <v>675</v>
      </c>
      <c r="F368" s="26" t="s">
        <v>674</v>
      </c>
      <c r="G368" s="26" t="s">
        <v>666</v>
      </c>
      <c r="H368" s="139">
        <v>3</v>
      </c>
      <c r="I368" s="14">
        <v>2</v>
      </c>
      <c r="J368" s="139">
        <v>50</v>
      </c>
      <c r="K368" s="26"/>
      <c r="L368" s="139"/>
      <c r="N368" s="139"/>
      <c r="Q368" s="139"/>
    </row>
    <row r="369" spans="2:17" ht="12.75" hidden="1" customHeight="1" x14ac:dyDescent="0.2">
      <c r="B369" s="26">
        <v>223</v>
      </c>
      <c r="C369" s="26" t="s">
        <v>328</v>
      </c>
      <c r="D369" s="140" t="s">
        <v>79</v>
      </c>
      <c r="E369" s="140" t="s">
        <v>677</v>
      </c>
      <c r="F369" s="140" t="s">
        <v>676</v>
      </c>
      <c r="G369" s="140" t="s">
        <v>669</v>
      </c>
      <c r="H369" s="141">
        <v>3</v>
      </c>
      <c r="I369" s="142"/>
      <c r="J369" s="141">
        <v>0</v>
      </c>
      <c r="K369" s="26" t="s">
        <v>635</v>
      </c>
      <c r="L369" s="139" t="s">
        <v>336</v>
      </c>
      <c r="N369" s="139">
        <v>2</v>
      </c>
      <c r="Q369" s="139">
        <v>999</v>
      </c>
    </row>
    <row r="370" spans="2:17" ht="12.75" hidden="1" customHeight="1" x14ac:dyDescent="0.2">
      <c r="B370" s="26"/>
      <c r="C370" s="26"/>
      <c r="D370" s="140" t="s">
        <v>86</v>
      </c>
      <c r="E370" s="140"/>
      <c r="F370" s="140"/>
      <c r="G370" s="140"/>
      <c r="H370" s="141"/>
      <c r="I370" s="142"/>
      <c r="J370" s="141"/>
      <c r="K370" s="26"/>
      <c r="L370" s="139"/>
      <c r="N370" s="139"/>
      <c r="Q370" s="139"/>
    </row>
    <row r="371" spans="2:17" ht="12.75" hidden="1" customHeight="1" x14ac:dyDescent="0.2">
      <c r="B371" s="26">
        <v>224</v>
      </c>
      <c r="C371" s="26" t="s">
        <v>328</v>
      </c>
      <c r="D371" s="140" t="s">
        <v>79</v>
      </c>
      <c r="E371" s="140" t="s">
        <v>677</v>
      </c>
      <c r="F371" s="140" t="s">
        <v>676</v>
      </c>
      <c r="G371" s="140" t="s">
        <v>671</v>
      </c>
      <c r="H371" s="141">
        <v>3</v>
      </c>
      <c r="I371" s="142"/>
      <c r="J371" s="141">
        <v>0</v>
      </c>
      <c r="K371" s="26" t="s">
        <v>635</v>
      </c>
      <c r="L371" s="139" t="s">
        <v>336</v>
      </c>
      <c r="N371" s="139">
        <v>2</v>
      </c>
      <c r="Q371" s="139">
        <v>999</v>
      </c>
    </row>
    <row r="372" spans="2:17" ht="12.75" hidden="1" customHeight="1" x14ac:dyDescent="0.2">
      <c r="B372" s="26"/>
      <c r="C372" s="26"/>
      <c r="D372" s="140" t="s">
        <v>86</v>
      </c>
      <c r="E372" s="140"/>
      <c r="F372" s="140"/>
      <c r="G372" s="140"/>
      <c r="H372" s="141"/>
      <c r="I372" s="142"/>
      <c r="J372" s="141"/>
      <c r="K372" s="26"/>
      <c r="L372" s="139"/>
      <c r="N372" s="139"/>
      <c r="Q372" s="139"/>
    </row>
    <row r="373" spans="2:17" ht="12.75" hidden="1" customHeight="1" x14ac:dyDescent="0.2">
      <c r="B373" s="26">
        <v>225</v>
      </c>
      <c r="C373" s="26" t="s">
        <v>328</v>
      </c>
      <c r="D373" s="26" t="s">
        <v>678</v>
      </c>
      <c r="E373" s="26" t="s">
        <v>29</v>
      </c>
      <c r="F373" s="26" t="s">
        <v>30</v>
      </c>
      <c r="G373" s="26" t="s">
        <v>659</v>
      </c>
      <c r="H373" s="139">
        <v>3</v>
      </c>
      <c r="I373" s="14">
        <v>2</v>
      </c>
      <c r="J373" s="139">
        <v>52</v>
      </c>
      <c r="K373" s="26" t="s">
        <v>585</v>
      </c>
      <c r="L373" s="139" t="s">
        <v>336</v>
      </c>
      <c r="N373" s="139">
        <v>4</v>
      </c>
      <c r="Q373" s="139">
        <v>60</v>
      </c>
    </row>
    <row r="374" spans="2:17" ht="12.75" hidden="1" customHeight="1" x14ac:dyDescent="0.2">
      <c r="B374" s="26"/>
      <c r="C374" s="26"/>
      <c r="D374" s="26" t="s">
        <v>201</v>
      </c>
      <c r="E374" s="26" t="s">
        <v>29</v>
      </c>
      <c r="F374" s="26" t="s">
        <v>30</v>
      </c>
      <c r="G374" s="26" t="s">
        <v>659</v>
      </c>
      <c r="H374" s="139">
        <v>3</v>
      </c>
      <c r="I374" s="14">
        <v>2</v>
      </c>
      <c r="J374" s="139">
        <v>52</v>
      </c>
      <c r="K374" s="26"/>
      <c r="L374" s="139"/>
      <c r="N374" s="139"/>
      <c r="Q374" s="139"/>
    </row>
    <row r="375" spans="2:17" ht="12.75" hidden="1" customHeight="1" x14ac:dyDescent="0.2">
      <c r="B375" s="26">
        <v>226</v>
      </c>
      <c r="C375" s="26" t="s">
        <v>328</v>
      </c>
      <c r="D375" s="26" t="s">
        <v>207</v>
      </c>
      <c r="E375" s="26" t="s">
        <v>29</v>
      </c>
      <c r="F375" s="26" t="s">
        <v>30</v>
      </c>
      <c r="G375" s="26" t="s">
        <v>661</v>
      </c>
      <c r="H375" s="139">
        <v>3</v>
      </c>
      <c r="I375" s="14">
        <v>2</v>
      </c>
      <c r="J375" s="139">
        <v>47</v>
      </c>
      <c r="K375" s="26" t="s">
        <v>585</v>
      </c>
      <c r="L375" s="139" t="s">
        <v>336</v>
      </c>
      <c r="N375" s="139">
        <v>4</v>
      </c>
      <c r="Q375" s="139">
        <v>60</v>
      </c>
    </row>
    <row r="376" spans="2:17" ht="12.75" hidden="1" customHeight="1" x14ac:dyDescent="0.2">
      <c r="B376" s="26"/>
      <c r="C376" s="26"/>
      <c r="D376" s="26" t="s">
        <v>105</v>
      </c>
      <c r="E376" s="26" t="s">
        <v>29</v>
      </c>
      <c r="F376" s="26" t="s">
        <v>30</v>
      </c>
      <c r="G376" s="26" t="s">
        <v>661</v>
      </c>
      <c r="H376" s="139">
        <v>3</v>
      </c>
      <c r="I376" s="14">
        <v>2</v>
      </c>
      <c r="J376" s="139">
        <v>47</v>
      </c>
      <c r="K376" s="26"/>
      <c r="L376" s="139"/>
      <c r="N376" s="139"/>
      <c r="Q376" s="139"/>
    </row>
    <row r="377" spans="2:17" ht="12.75" hidden="1" customHeight="1" x14ac:dyDescent="0.2">
      <c r="B377" s="26">
        <v>227</v>
      </c>
      <c r="C377" s="26" t="s">
        <v>328</v>
      </c>
      <c r="D377" s="26" t="s">
        <v>203</v>
      </c>
      <c r="E377" s="26" t="s">
        <v>680</v>
      </c>
      <c r="F377" s="26" t="s">
        <v>679</v>
      </c>
      <c r="G377" s="26" t="s">
        <v>659</v>
      </c>
      <c r="H377" s="139">
        <v>3</v>
      </c>
      <c r="I377" s="14">
        <v>2</v>
      </c>
      <c r="J377" s="139">
        <v>52</v>
      </c>
      <c r="K377" s="26" t="s">
        <v>585</v>
      </c>
      <c r="L377" s="139" t="s">
        <v>336</v>
      </c>
      <c r="N377" s="139">
        <v>4</v>
      </c>
      <c r="Q377" s="139">
        <v>60</v>
      </c>
    </row>
    <row r="378" spans="2:17" ht="12.75" hidden="1" customHeight="1" x14ac:dyDescent="0.2">
      <c r="B378" s="26"/>
      <c r="C378" s="26"/>
      <c r="D378" s="26" t="s">
        <v>150</v>
      </c>
      <c r="E378" s="26" t="s">
        <v>680</v>
      </c>
      <c r="F378" s="26" t="s">
        <v>679</v>
      </c>
      <c r="G378" s="26" t="s">
        <v>659</v>
      </c>
      <c r="H378" s="139">
        <v>3</v>
      </c>
      <c r="I378" s="14">
        <v>2</v>
      </c>
      <c r="J378" s="139">
        <v>52</v>
      </c>
      <c r="K378" s="26"/>
      <c r="L378" s="139"/>
      <c r="N378" s="139"/>
      <c r="Q378" s="139"/>
    </row>
    <row r="379" spans="2:17" ht="12.75" hidden="1" customHeight="1" x14ac:dyDescent="0.2">
      <c r="B379" s="26">
        <v>228</v>
      </c>
      <c r="C379" s="26" t="s">
        <v>328</v>
      </c>
      <c r="D379" s="26" t="s">
        <v>152</v>
      </c>
      <c r="E379" s="26" t="s">
        <v>680</v>
      </c>
      <c r="F379" s="26" t="s">
        <v>679</v>
      </c>
      <c r="G379" s="26" t="s">
        <v>661</v>
      </c>
      <c r="H379" s="139">
        <v>3</v>
      </c>
      <c r="I379" s="14">
        <v>2</v>
      </c>
      <c r="J379" s="139">
        <v>48</v>
      </c>
      <c r="K379" s="26" t="s">
        <v>585</v>
      </c>
      <c r="L379" s="139" t="s">
        <v>336</v>
      </c>
      <c r="N379" s="139">
        <v>4</v>
      </c>
      <c r="Q379" s="139">
        <v>60</v>
      </c>
    </row>
    <row r="380" spans="2:17" ht="12.75" hidden="1" customHeight="1" x14ac:dyDescent="0.2">
      <c r="B380" s="26"/>
      <c r="C380" s="26"/>
      <c r="D380" s="26" t="s">
        <v>206</v>
      </c>
      <c r="E380" s="26" t="s">
        <v>680</v>
      </c>
      <c r="F380" s="26" t="s">
        <v>679</v>
      </c>
      <c r="G380" s="26" t="s">
        <v>661</v>
      </c>
      <c r="H380" s="139">
        <v>3</v>
      </c>
      <c r="I380" s="14">
        <v>2</v>
      </c>
      <c r="J380" s="139">
        <v>48</v>
      </c>
      <c r="K380" s="26"/>
      <c r="L380" s="139"/>
      <c r="N380" s="139"/>
      <c r="Q380" s="139"/>
    </row>
    <row r="381" spans="2:17" ht="12.75" hidden="1" customHeight="1" x14ac:dyDescent="0.2">
      <c r="B381" s="26">
        <v>229</v>
      </c>
      <c r="C381" s="26" t="s">
        <v>328</v>
      </c>
      <c r="D381" s="26" t="s">
        <v>207</v>
      </c>
      <c r="E381" s="26" t="s">
        <v>682</v>
      </c>
      <c r="F381" s="26" t="s">
        <v>681</v>
      </c>
      <c r="G381" s="26" t="s">
        <v>664</v>
      </c>
      <c r="H381" s="139">
        <v>3</v>
      </c>
      <c r="I381" s="14">
        <v>2</v>
      </c>
      <c r="J381" s="139">
        <v>52</v>
      </c>
      <c r="K381" s="26" t="s">
        <v>585</v>
      </c>
      <c r="L381" s="139" t="s">
        <v>336</v>
      </c>
      <c r="N381" s="139">
        <v>2</v>
      </c>
      <c r="Q381" s="139">
        <v>60</v>
      </c>
    </row>
    <row r="382" spans="2:17" ht="12.75" hidden="1" customHeight="1" x14ac:dyDescent="0.2">
      <c r="B382" s="26"/>
      <c r="C382" s="26"/>
      <c r="D382" s="26" t="s">
        <v>208</v>
      </c>
      <c r="E382" s="26" t="s">
        <v>682</v>
      </c>
      <c r="F382" s="26" t="s">
        <v>681</v>
      </c>
      <c r="G382" s="26" t="s">
        <v>664</v>
      </c>
      <c r="H382" s="139">
        <v>3</v>
      </c>
      <c r="I382" s="14">
        <v>2</v>
      </c>
      <c r="J382" s="139">
        <v>52</v>
      </c>
      <c r="K382" s="26"/>
      <c r="L382" s="139"/>
      <c r="N382" s="139"/>
      <c r="Q382" s="139"/>
    </row>
    <row r="383" spans="2:17" ht="12.75" hidden="1" customHeight="1" x14ac:dyDescent="0.2">
      <c r="B383" s="26">
        <v>230</v>
      </c>
      <c r="C383" s="26" t="s">
        <v>328</v>
      </c>
      <c r="D383" s="26" t="s">
        <v>156</v>
      </c>
      <c r="E383" s="26" t="s">
        <v>682</v>
      </c>
      <c r="F383" s="26" t="s">
        <v>681</v>
      </c>
      <c r="G383" s="26" t="s">
        <v>666</v>
      </c>
      <c r="H383" s="139">
        <v>3</v>
      </c>
      <c r="I383" s="14">
        <v>2</v>
      </c>
      <c r="J383" s="139">
        <v>50</v>
      </c>
      <c r="K383" s="26" t="s">
        <v>585</v>
      </c>
      <c r="L383" s="139" t="s">
        <v>336</v>
      </c>
      <c r="N383" s="139">
        <v>2</v>
      </c>
      <c r="Q383" s="139">
        <v>60</v>
      </c>
    </row>
    <row r="384" spans="2:17" ht="12.75" hidden="1" customHeight="1" x14ac:dyDescent="0.2">
      <c r="B384" s="26"/>
      <c r="C384" s="26"/>
      <c r="D384" s="26" t="s">
        <v>153</v>
      </c>
      <c r="E384" s="26" t="s">
        <v>682</v>
      </c>
      <c r="F384" s="26" t="s">
        <v>681</v>
      </c>
      <c r="G384" s="26" t="s">
        <v>666</v>
      </c>
      <c r="H384" s="139">
        <v>3</v>
      </c>
      <c r="I384" s="14">
        <v>2</v>
      </c>
      <c r="J384" s="139">
        <v>50</v>
      </c>
      <c r="K384" s="26"/>
      <c r="L384" s="139"/>
      <c r="N384" s="139"/>
      <c r="Q384" s="139"/>
    </row>
    <row r="385" spans="2:17" ht="12.75" hidden="1" customHeight="1" x14ac:dyDescent="0.2">
      <c r="B385" s="26">
        <v>231</v>
      </c>
      <c r="C385" s="26" t="s">
        <v>328</v>
      </c>
      <c r="D385" s="26" t="s">
        <v>160</v>
      </c>
      <c r="E385" s="26" t="s">
        <v>684</v>
      </c>
      <c r="F385" s="26" t="s">
        <v>683</v>
      </c>
      <c r="G385" s="26" t="s">
        <v>664</v>
      </c>
      <c r="H385" s="139">
        <v>3</v>
      </c>
      <c r="I385" s="14">
        <v>2</v>
      </c>
      <c r="J385" s="139">
        <v>56</v>
      </c>
      <c r="K385" s="26" t="s">
        <v>585</v>
      </c>
      <c r="L385" s="139" t="s">
        <v>336</v>
      </c>
      <c r="N385" s="139">
        <v>2</v>
      </c>
      <c r="Q385" s="139">
        <v>60</v>
      </c>
    </row>
    <row r="386" spans="2:17" ht="12.75" hidden="1" customHeight="1" x14ac:dyDescent="0.2">
      <c r="B386" s="26"/>
      <c r="C386" s="26"/>
      <c r="D386" s="26" t="s">
        <v>202</v>
      </c>
      <c r="E386" s="26" t="s">
        <v>684</v>
      </c>
      <c r="F386" s="26" t="s">
        <v>683</v>
      </c>
      <c r="G386" s="26" t="s">
        <v>664</v>
      </c>
      <c r="H386" s="139">
        <v>3</v>
      </c>
      <c r="I386" s="14">
        <v>2</v>
      </c>
      <c r="J386" s="139">
        <v>56</v>
      </c>
      <c r="K386" s="26"/>
      <c r="L386" s="139"/>
      <c r="N386" s="139"/>
      <c r="Q386" s="139"/>
    </row>
    <row r="387" spans="2:17" ht="12.75" hidden="1" customHeight="1" x14ac:dyDescent="0.2">
      <c r="B387" s="26">
        <v>232</v>
      </c>
      <c r="C387" s="26" t="s">
        <v>328</v>
      </c>
      <c r="D387" s="26" t="s">
        <v>160</v>
      </c>
      <c r="E387" s="26" t="s">
        <v>684</v>
      </c>
      <c r="F387" s="26" t="s">
        <v>683</v>
      </c>
      <c r="G387" s="26" t="s">
        <v>666</v>
      </c>
      <c r="H387" s="139">
        <v>3</v>
      </c>
      <c r="I387" s="14">
        <v>2</v>
      </c>
      <c r="J387" s="139">
        <v>51</v>
      </c>
      <c r="K387" s="26" t="s">
        <v>585</v>
      </c>
      <c r="L387" s="139" t="s">
        <v>336</v>
      </c>
      <c r="N387" s="139">
        <v>2</v>
      </c>
      <c r="Q387" s="139">
        <v>60</v>
      </c>
    </row>
    <row r="388" spans="2:17" ht="12.75" hidden="1" customHeight="1" x14ac:dyDescent="0.2">
      <c r="B388" s="26"/>
      <c r="C388" s="26"/>
      <c r="D388" s="26" t="s">
        <v>202</v>
      </c>
      <c r="E388" s="26" t="s">
        <v>684</v>
      </c>
      <c r="F388" s="26" t="s">
        <v>683</v>
      </c>
      <c r="G388" s="26" t="s">
        <v>666</v>
      </c>
      <c r="H388" s="139">
        <v>3</v>
      </c>
      <c r="I388" s="14">
        <v>2</v>
      </c>
      <c r="J388" s="139">
        <v>51</v>
      </c>
      <c r="K388" s="26"/>
      <c r="L388" s="139"/>
      <c r="N388" s="139"/>
      <c r="Q388" s="139"/>
    </row>
    <row r="389" spans="2:17" ht="12.75" hidden="1" customHeight="1" x14ac:dyDescent="0.2">
      <c r="B389" s="26">
        <v>233</v>
      </c>
      <c r="C389" s="26" t="s">
        <v>328</v>
      </c>
      <c r="D389" s="26" t="s">
        <v>660</v>
      </c>
      <c r="E389" s="26" t="s">
        <v>686</v>
      </c>
      <c r="F389" s="26" t="s">
        <v>685</v>
      </c>
      <c r="G389" s="26" t="s">
        <v>659</v>
      </c>
      <c r="H389" s="139">
        <v>3</v>
      </c>
      <c r="I389" s="14">
        <v>2</v>
      </c>
      <c r="J389" s="139">
        <v>54</v>
      </c>
      <c r="K389" s="26" t="s">
        <v>585</v>
      </c>
      <c r="L389" s="139" t="s">
        <v>336</v>
      </c>
      <c r="N389" s="139">
        <v>4</v>
      </c>
      <c r="Q389" s="139">
        <v>60</v>
      </c>
    </row>
    <row r="390" spans="2:17" ht="12.75" hidden="1" customHeight="1" x14ac:dyDescent="0.2">
      <c r="B390" s="26"/>
      <c r="C390" s="26"/>
      <c r="D390" s="26" t="s">
        <v>150</v>
      </c>
      <c r="E390" s="26" t="s">
        <v>686</v>
      </c>
      <c r="F390" s="26" t="s">
        <v>685</v>
      </c>
      <c r="G390" s="26" t="s">
        <v>659</v>
      </c>
      <c r="H390" s="139">
        <v>3</v>
      </c>
      <c r="I390" s="14">
        <v>2</v>
      </c>
      <c r="J390" s="139">
        <v>54</v>
      </c>
      <c r="K390" s="26"/>
      <c r="L390" s="139"/>
      <c r="N390" s="139"/>
      <c r="Q390" s="139"/>
    </row>
    <row r="391" spans="2:17" ht="12.75" hidden="1" customHeight="1" x14ac:dyDescent="0.2">
      <c r="B391" s="26">
        <v>234</v>
      </c>
      <c r="C391" s="26" t="s">
        <v>328</v>
      </c>
      <c r="D391" s="26" t="s">
        <v>660</v>
      </c>
      <c r="E391" s="26" t="s">
        <v>686</v>
      </c>
      <c r="F391" s="26" t="s">
        <v>685</v>
      </c>
      <c r="G391" s="26" t="s">
        <v>661</v>
      </c>
      <c r="H391" s="139">
        <v>3</v>
      </c>
      <c r="I391" s="14">
        <v>2</v>
      </c>
      <c r="J391" s="139">
        <v>46</v>
      </c>
      <c r="K391" s="26" t="s">
        <v>585</v>
      </c>
      <c r="L391" s="139" t="s">
        <v>336</v>
      </c>
      <c r="N391" s="139">
        <v>4</v>
      </c>
      <c r="Q391" s="139">
        <v>60</v>
      </c>
    </row>
    <row r="392" spans="2:17" ht="12.75" hidden="1" customHeight="1" x14ac:dyDescent="0.2">
      <c r="B392" s="26"/>
      <c r="C392" s="26"/>
      <c r="D392" s="26" t="s">
        <v>206</v>
      </c>
      <c r="E392" s="26" t="s">
        <v>686</v>
      </c>
      <c r="F392" s="26" t="s">
        <v>685</v>
      </c>
      <c r="G392" s="26" t="s">
        <v>661</v>
      </c>
      <c r="H392" s="139">
        <v>3</v>
      </c>
      <c r="I392" s="14">
        <v>2</v>
      </c>
      <c r="J392" s="139">
        <v>46</v>
      </c>
      <c r="K392" s="26"/>
      <c r="L392" s="139"/>
      <c r="N392" s="139"/>
      <c r="Q392" s="139"/>
    </row>
    <row r="393" spans="2:17" ht="12.75" hidden="1" customHeight="1" x14ac:dyDescent="0.2">
      <c r="B393" s="26">
        <v>235</v>
      </c>
      <c r="C393" s="26" t="s">
        <v>328</v>
      </c>
      <c r="D393" s="26" t="s">
        <v>159</v>
      </c>
      <c r="E393" s="26" t="s">
        <v>688</v>
      </c>
      <c r="F393" s="26" t="s">
        <v>687</v>
      </c>
      <c r="G393" s="26" t="s">
        <v>669</v>
      </c>
      <c r="H393" s="139">
        <v>3</v>
      </c>
      <c r="I393" s="14">
        <v>1</v>
      </c>
      <c r="J393" s="139">
        <v>3</v>
      </c>
      <c r="K393" s="26" t="s">
        <v>635</v>
      </c>
      <c r="L393" s="139" t="s">
        <v>336</v>
      </c>
      <c r="N393" s="139">
        <v>2</v>
      </c>
      <c r="Q393" s="139">
        <v>999</v>
      </c>
    </row>
    <row r="394" spans="2:17" ht="12.75" hidden="1" customHeight="1" x14ac:dyDescent="0.2">
      <c r="B394" s="26">
        <v>236</v>
      </c>
      <c r="C394" s="26" t="s">
        <v>328</v>
      </c>
      <c r="D394" s="26" t="s">
        <v>159</v>
      </c>
      <c r="E394" s="26" t="s">
        <v>688</v>
      </c>
      <c r="F394" s="26" t="s">
        <v>687</v>
      </c>
      <c r="G394" s="26" t="s">
        <v>671</v>
      </c>
      <c r="H394" s="139">
        <v>3</v>
      </c>
      <c r="I394" s="14">
        <v>1</v>
      </c>
      <c r="J394" s="139">
        <v>11</v>
      </c>
      <c r="K394" s="26" t="s">
        <v>635</v>
      </c>
      <c r="L394" s="139" t="s">
        <v>336</v>
      </c>
      <c r="N394" s="139">
        <v>2</v>
      </c>
      <c r="Q394" s="139">
        <v>999</v>
      </c>
    </row>
    <row r="395" spans="2:17" ht="12.75" hidden="1" customHeight="1" x14ac:dyDescent="0.2">
      <c r="B395" s="26">
        <v>237</v>
      </c>
      <c r="C395" s="26" t="s">
        <v>328</v>
      </c>
      <c r="D395" s="26" t="s">
        <v>160</v>
      </c>
      <c r="E395" s="26" t="s">
        <v>690</v>
      </c>
      <c r="F395" s="26" t="s">
        <v>689</v>
      </c>
      <c r="G395" s="26" t="s">
        <v>691</v>
      </c>
      <c r="H395" s="139">
        <v>3</v>
      </c>
      <c r="I395" s="14">
        <v>2</v>
      </c>
      <c r="J395" s="139">
        <v>59</v>
      </c>
      <c r="K395" s="26" t="s">
        <v>585</v>
      </c>
      <c r="L395" s="139" t="s">
        <v>336</v>
      </c>
      <c r="N395" s="139">
        <v>6</v>
      </c>
      <c r="Q395" s="139">
        <v>60</v>
      </c>
    </row>
    <row r="396" spans="2:17" ht="12.75" hidden="1" customHeight="1" x14ac:dyDescent="0.2">
      <c r="B396" s="26"/>
      <c r="C396" s="26"/>
      <c r="D396" s="26" t="s">
        <v>161</v>
      </c>
      <c r="E396" s="26" t="s">
        <v>690</v>
      </c>
      <c r="F396" s="26" t="s">
        <v>689</v>
      </c>
      <c r="G396" s="26" t="s">
        <v>691</v>
      </c>
      <c r="H396" s="139">
        <v>3</v>
      </c>
      <c r="I396" s="14">
        <v>2</v>
      </c>
      <c r="J396" s="139">
        <v>59</v>
      </c>
      <c r="K396" s="26"/>
      <c r="L396" s="139"/>
      <c r="N396" s="139"/>
      <c r="Q396" s="139"/>
    </row>
    <row r="397" spans="2:17" ht="12.75" hidden="1" customHeight="1" x14ac:dyDescent="0.2">
      <c r="B397" s="26">
        <v>238</v>
      </c>
      <c r="C397" s="26" t="s">
        <v>328</v>
      </c>
      <c r="D397" s="26" t="s">
        <v>160</v>
      </c>
      <c r="E397" s="26" t="s">
        <v>690</v>
      </c>
      <c r="F397" s="26" t="s">
        <v>689</v>
      </c>
      <c r="G397" s="26" t="s">
        <v>692</v>
      </c>
      <c r="H397" s="139">
        <v>3</v>
      </c>
      <c r="I397" s="14">
        <v>2</v>
      </c>
      <c r="J397" s="139">
        <v>39</v>
      </c>
      <c r="K397" s="26" t="s">
        <v>585</v>
      </c>
      <c r="L397" s="139" t="s">
        <v>336</v>
      </c>
      <c r="N397" s="139">
        <v>6</v>
      </c>
      <c r="Q397" s="139">
        <v>60</v>
      </c>
    </row>
    <row r="398" spans="2:17" ht="12.75" hidden="1" customHeight="1" x14ac:dyDescent="0.2">
      <c r="B398" s="26"/>
      <c r="C398" s="26"/>
      <c r="D398" s="26" t="s">
        <v>161</v>
      </c>
      <c r="E398" s="26" t="s">
        <v>690</v>
      </c>
      <c r="F398" s="26" t="s">
        <v>689</v>
      </c>
      <c r="G398" s="26" t="s">
        <v>692</v>
      </c>
      <c r="H398" s="139">
        <v>3</v>
      </c>
      <c r="I398" s="14">
        <v>2</v>
      </c>
      <c r="J398" s="139">
        <v>39</v>
      </c>
      <c r="K398" s="26"/>
      <c r="L398" s="139"/>
      <c r="N398" s="139"/>
      <c r="Q398" s="139"/>
    </row>
    <row r="399" spans="2:17" ht="12.75" hidden="1" customHeight="1" x14ac:dyDescent="0.2">
      <c r="B399" s="26">
        <v>239</v>
      </c>
      <c r="C399" s="26" t="s">
        <v>328</v>
      </c>
      <c r="D399" s="26" t="s">
        <v>695</v>
      </c>
      <c r="E399" s="26" t="s">
        <v>694</v>
      </c>
      <c r="F399" s="26" t="s">
        <v>693</v>
      </c>
      <c r="G399" s="26" t="s">
        <v>659</v>
      </c>
      <c r="H399" s="139">
        <v>3</v>
      </c>
      <c r="I399" s="14">
        <v>2</v>
      </c>
      <c r="J399" s="139">
        <v>58</v>
      </c>
      <c r="K399" s="26" t="s">
        <v>585</v>
      </c>
      <c r="L399" s="139" t="s">
        <v>336</v>
      </c>
      <c r="N399" s="139">
        <v>4</v>
      </c>
      <c r="Q399" s="139">
        <v>60</v>
      </c>
    </row>
    <row r="400" spans="2:17" ht="12.75" hidden="1" customHeight="1" x14ac:dyDescent="0.2">
      <c r="B400" s="26"/>
      <c r="C400" s="26"/>
      <c r="D400" s="26" t="s">
        <v>62</v>
      </c>
      <c r="E400" s="26" t="s">
        <v>694</v>
      </c>
      <c r="F400" s="26" t="s">
        <v>693</v>
      </c>
      <c r="G400" s="26" t="s">
        <v>659</v>
      </c>
      <c r="H400" s="139">
        <v>3</v>
      </c>
      <c r="I400" s="14">
        <v>2</v>
      </c>
      <c r="J400" s="139">
        <v>58</v>
      </c>
      <c r="K400" s="26"/>
      <c r="L400" s="139"/>
      <c r="N400" s="139"/>
      <c r="Q400" s="139"/>
    </row>
    <row r="401" spans="2:17" ht="12.75" hidden="1" customHeight="1" x14ac:dyDescent="0.2">
      <c r="B401" s="26">
        <v>240</v>
      </c>
      <c r="C401" s="26" t="s">
        <v>328</v>
      </c>
      <c r="D401" s="26" t="s">
        <v>695</v>
      </c>
      <c r="E401" s="26" t="s">
        <v>694</v>
      </c>
      <c r="F401" s="26" t="s">
        <v>693</v>
      </c>
      <c r="G401" s="26" t="s">
        <v>661</v>
      </c>
      <c r="H401" s="139">
        <v>3</v>
      </c>
      <c r="I401" s="14">
        <v>2</v>
      </c>
      <c r="J401" s="139">
        <v>58</v>
      </c>
      <c r="K401" s="26" t="s">
        <v>585</v>
      </c>
      <c r="L401" s="139" t="s">
        <v>336</v>
      </c>
      <c r="N401" s="139">
        <v>4</v>
      </c>
      <c r="Q401" s="139">
        <v>60</v>
      </c>
    </row>
    <row r="402" spans="2:17" ht="12.75" hidden="1" customHeight="1" x14ac:dyDescent="0.2">
      <c r="B402" s="26"/>
      <c r="C402" s="26"/>
      <c r="D402" s="26" t="s">
        <v>62</v>
      </c>
      <c r="E402" s="26" t="s">
        <v>694</v>
      </c>
      <c r="F402" s="26" t="s">
        <v>693</v>
      </c>
      <c r="G402" s="26" t="s">
        <v>661</v>
      </c>
      <c r="H402" s="139">
        <v>3</v>
      </c>
      <c r="I402" s="14">
        <v>2</v>
      </c>
      <c r="J402" s="139">
        <v>58</v>
      </c>
      <c r="K402" s="26"/>
      <c r="L402" s="139"/>
      <c r="N402" s="139"/>
      <c r="Q402" s="139"/>
    </row>
    <row r="403" spans="2:17" ht="12.75" hidden="1" customHeight="1" x14ac:dyDescent="0.2">
      <c r="B403" s="26">
        <v>241</v>
      </c>
      <c r="C403" s="26" t="s">
        <v>328</v>
      </c>
      <c r="D403" s="26" t="s">
        <v>154</v>
      </c>
      <c r="E403" s="26" t="s">
        <v>697</v>
      </c>
      <c r="F403" s="26" t="s">
        <v>696</v>
      </c>
      <c r="G403" s="26" t="s">
        <v>659</v>
      </c>
      <c r="H403" s="139">
        <v>3</v>
      </c>
      <c r="I403" s="14">
        <v>2</v>
      </c>
      <c r="J403" s="139">
        <v>51</v>
      </c>
      <c r="K403" s="26" t="s">
        <v>585</v>
      </c>
      <c r="L403" s="139" t="s">
        <v>336</v>
      </c>
      <c r="N403" s="139">
        <v>4</v>
      </c>
      <c r="Q403" s="139">
        <v>60</v>
      </c>
    </row>
    <row r="404" spans="2:17" ht="12.75" hidden="1" customHeight="1" x14ac:dyDescent="0.2">
      <c r="B404" s="26"/>
      <c r="C404" s="26"/>
      <c r="D404" s="26" t="s">
        <v>59</v>
      </c>
      <c r="E404" s="26" t="s">
        <v>697</v>
      </c>
      <c r="F404" s="26" t="s">
        <v>696</v>
      </c>
      <c r="G404" s="26" t="s">
        <v>659</v>
      </c>
      <c r="H404" s="139">
        <v>3</v>
      </c>
      <c r="I404" s="14">
        <v>2</v>
      </c>
      <c r="J404" s="139">
        <v>51</v>
      </c>
      <c r="K404" s="26"/>
      <c r="L404" s="139"/>
      <c r="N404" s="139"/>
      <c r="Q404" s="139"/>
    </row>
    <row r="405" spans="2:17" ht="12.75" hidden="1" customHeight="1" x14ac:dyDescent="0.2">
      <c r="B405" s="26">
        <v>242</v>
      </c>
      <c r="C405" s="26" t="s">
        <v>328</v>
      </c>
      <c r="D405" s="26" t="s">
        <v>154</v>
      </c>
      <c r="E405" s="26" t="s">
        <v>697</v>
      </c>
      <c r="F405" s="26" t="s">
        <v>696</v>
      </c>
      <c r="G405" s="26" t="s">
        <v>661</v>
      </c>
      <c r="H405" s="139">
        <v>3</v>
      </c>
      <c r="I405" s="14">
        <v>2</v>
      </c>
      <c r="J405" s="139">
        <v>48</v>
      </c>
      <c r="K405" s="26" t="s">
        <v>585</v>
      </c>
      <c r="L405" s="139" t="s">
        <v>336</v>
      </c>
      <c r="N405" s="139">
        <v>4</v>
      </c>
      <c r="Q405" s="139">
        <v>60</v>
      </c>
    </row>
    <row r="406" spans="2:17" ht="12.75" hidden="1" customHeight="1" x14ac:dyDescent="0.2">
      <c r="B406" s="26"/>
      <c r="C406" s="26"/>
      <c r="D406" s="26" t="s">
        <v>59</v>
      </c>
      <c r="E406" s="26" t="s">
        <v>697</v>
      </c>
      <c r="F406" s="26" t="s">
        <v>696</v>
      </c>
      <c r="G406" s="26" t="s">
        <v>661</v>
      </c>
      <c r="H406" s="139">
        <v>3</v>
      </c>
      <c r="I406" s="14">
        <v>2</v>
      </c>
      <c r="J406" s="139">
        <v>48</v>
      </c>
      <c r="K406" s="26"/>
      <c r="L406" s="139"/>
      <c r="N406" s="139"/>
      <c r="Q406" s="139"/>
    </row>
    <row r="407" spans="2:17" ht="12.75" hidden="1" customHeight="1" x14ac:dyDescent="0.2">
      <c r="B407" s="26">
        <v>243</v>
      </c>
      <c r="C407" s="26" t="s">
        <v>328</v>
      </c>
      <c r="D407" s="26" t="s">
        <v>156</v>
      </c>
      <c r="E407" s="26" t="s">
        <v>699</v>
      </c>
      <c r="F407" s="26" t="s">
        <v>698</v>
      </c>
      <c r="G407" s="26" t="s">
        <v>664</v>
      </c>
      <c r="H407" s="139">
        <v>3</v>
      </c>
      <c r="I407" s="14">
        <v>2</v>
      </c>
      <c r="J407" s="139">
        <v>52</v>
      </c>
      <c r="K407" s="26" t="s">
        <v>585</v>
      </c>
      <c r="L407" s="139" t="s">
        <v>336</v>
      </c>
      <c r="N407" s="139">
        <v>2</v>
      </c>
      <c r="Q407" s="139">
        <v>60</v>
      </c>
    </row>
    <row r="408" spans="2:17" ht="12.75" hidden="1" customHeight="1" x14ac:dyDescent="0.2">
      <c r="B408" s="26"/>
      <c r="C408" s="26"/>
      <c r="D408" s="26" t="s">
        <v>59</v>
      </c>
      <c r="E408" s="26" t="s">
        <v>699</v>
      </c>
      <c r="F408" s="26" t="s">
        <v>698</v>
      </c>
      <c r="G408" s="26" t="s">
        <v>664</v>
      </c>
      <c r="H408" s="139">
        <v>3</v>
      </c>
      <c r="I408" s="14">
        <v>2</v>
      </c>
      <c r="J408" s="139">
        <v>52</v>
      </c>
      <c r="K408" s="26"/>
      <c r="L408" s="139"/>
      <c r="N408" s="139"/>
      <c r="Q408" s="139"/>
    </row>
    <row r="409" spans="2:17" ht="12.75" hidden="1" customHeight="1" x14ac:dyDescent="0.2">
      <c r="B409" s="26">
        <v>244</v>
      </c>
      <c r="C409" s="26" t="s">
        <v>328</v>
      </c>
      <c r="D409" s="26" t="s">
        <v>210</v>
      </c>
      <c r="E409" s="26" t="s">
        <v>699</v>
      </c>
      <c r="F409" s="26" t="s">
        <v>698</v>
      </c>
      <c r="G409" s="26" t="s">
        <v>666</v>
      </c>
      <c r="H409" s="139">
        <v>3</v>
      </c>
      <c r="I409" s="14">
        <v>2</v>
      </c>
      <c r="J409" s="139">
        <v>54</v>
      </c>
      <c r="K409" s="26" t="s">
        <v>585</v>
      </c>
      <c r="L409" s="139" t="s">
        <v>336</v>
      </c>
      <c r="N409" s="139">
        <v>2</v>
      </c>
      <c r="Q409" s="139">
        <v>60</v>
      </c>
    </row>
    <row r="410" spans="2:17" ht="12.75" hidden="1" customHeight="1" x14ac:dyDescent="0.2">
      <c r="B410" s="26"/>
      <c r="C410" s="26"/>
      <c r="D410" s="26" t="s">
        <v>60</v>
      </c>
      <c r="E410" s="26" t="s">
        <v>699</v>
      </c>
      <c r="F410" s="26" t="s">
        <v>698</v>
      </c>
      <c r="G410" s="26" t="s">
        <v>666</v>
      </c>
      <c r="H410" s="139">
        <v>3</v>
      </c>
      <c r="I410" s="14">
        <v>2</v>
      </c>
      <c r="J410" s="139">
        <v>54</v>
      </c>
      <c r="K410" s="26"/>
      <c r="L410" s="139"/>
      <c r="N410" s="139"/>
      <c r="Q410" s="139"/>
    </row>
    <row r="411" spans="2:17" ht="12.75" hidden="1" customHeight="1" x14ac:dyDescent="0.2">
      <c r="B411" s="26">
        <v>245</v>
      </c>
      <c r="C411" s="26" t="s">
        <v>328</v>
      </c>
      <c r="D411" s="26" t="s">
        <v>204</v>
      </c>
      <c r="E411" s="26" t="s">
        <v>701</v>
      </c>
      <c r="F411" s="26" t="s">
        <v>700</v>
      </c>
      <c r="G411" s="26" t="s">
        <v>664</v>
      </c>
      <c r="H411" s="139">
        <v>3</v>
      </c>
      <c r="I411" s="14">
        <v>2</v>
      </c>
      <c r="J411" s="139">
        <v>51</v>
      </c>
      <c r="K411" s="26" t="s">
        <v>585</v>
      </c>
      <c r="L411" s="139" t="s">
        <v>336</v>
      </c>
      <c r="N411" s="139">
        <v>2</v>
      </c>
      <c r="Q411" s="139">
        <v>60</v>
      </c>
    </row>
    <row r="412" spans="2:17" ht="12.75" hidden="1" customHeight="1" x14ac:dyDescent="0.2">
      <c r="B412" s="26"/>
      <c r="C412" s="26"/>
      <c r="D412" s="26" t="s">
        <v>61</v>
      </c>
      <c r="E412" s="26" t="s">
        <v>701</v>
      </c>
      <c r="F412" s="26" t="s">
        <v>700</v>
      </c>
      <c r="G412" s="26" t="s">
        <v>664</v>
      </c>
      <c r="H412" s="139">
        <v>3</v>
      </c>
      <c r="I412" s="14">
        <v>2</v>
      </c>
      <c r="J412" s="139">
        <v>51</v>
      </c>
      <c r="K412" s="26"/>
      <c r="L412" s="139"/>
      <c r="N412" s="139"/>
      <c r="Q412" s="139"/>
    </row>
    <row r="413" spans="2:17" ht="12.75" hidden="1" customHeight="1" x14ac:dyDescent="0.2">
      <c r="B413" s="26">
        <v>246</v>
      </c>
      <c r="C413" s="26" t="s">
        <v>328</v>
      </c>
      <c r="D413" s="26" t="s">
        <v>200</v>
      </c>
      <c r="E413" s="26" t="s">
        <v>701</v>
      </c>
      <c r="F413" s="26" t="s">
        <v>700</v>
      </c>
      <c r="G413" s="26" t="s">
        <v>666</v>
      </c>
      <c r="H413" s="139">
        <v>3</v>
      </c>
      <c r="I413" s="14">
        <v>2</v>
      </c>
      <c r="J413" s="139">
        <v>50</v>
      </c>
      <c r="K413" s="26" t="s">
        <v>585</v>
      </c>
      <c r="L413" s="139" t="s">
        <v>336</v>
      </c>
      <c r="N413" s="139">
        <v>2</v>
      </c>
      <c r="Q413" s="139">
        <v>60</v>
      </c>
    </row>
    <row r="414" spans="2:17" ht="12.75" hidden="1" customHeight="1" x14ac:dyDescent="0.2">
      <c r="B414" s="26"/>
      <c r="C414" s="26"/>
      <c r="D414" s="26" t="s">
        <v>201</v>
      </c>
      <c r="E414" s="26" t="s">
        <v>701</v>
      </c>
      <c r="F414" s="26" t="s">
        <v>700</v>
      </c>
      <c r="G414" s="26" t="s">
        <v>666</v>
      </c>
      <c r="H414" s="139">
        <v>3</v>
      </c>
      <c r="I414" s="14">
        <v>2</v>
      </c>
      <c r="J414" s="139">
        <v>50</v>
      </c>
      <c r="K414" s="26"/>
      <c r="L414" s="139"/>
      <c r="N414" s="139"/>
      <c r="Q414" s="139"/>
    </row>
    <row r="415" spans="2:17" ht="12.75" hidden="1" customHeight="1" x14ac:dyDescent="0.2">
      <c r="B415" s="26">
        <v>247</v>
      </c>
      <c r="C415" s="26" t="s">
        <v>328</v>
      </c>
      <c r="D415" s="140" t="s">
        <v>168</v>
      </c>
      <c r="E415" s="140" t="s">
        <v>703</v>
      </c>
      <c r="F415" s="140" t="s">
        <v>702</v>
      </c>
      <c r="G415" s="140" t="s">
        <v>669</v>
      </c>
      <c r="H415" s="141">
        <v>3</v>
      </c>
      <c r="I415" s="142"/>
      <c r="J415" s="141">
        <v>0</v>
      </c>
      <c r="K415" s="26" t="s">
        <v>635</v>
      </c>
      <c r="L415" s="139" t="s">
        <v>336</v>
      </c>
      <c r="N415" s="139">
        <v>2</v>
      </c>
      <c r="Q415" s="139">
        <v>999</v>
      </c>
    </row>
    <row r="416" spans="2:17" ht="12.75" hidden="1" customHeight="1" x14ac:dyDescent="0.2">
      <c r="B416" s="26"/>
      <c r="C416" s="26"/>
      <c r="D416" s="140" t="s">
        <v>97</v>
      </c>
      <c r="E416" s="140"/>
      <c r="F416" s="140"/>
      <c r="G416" s="140"/>
      <c r="H416" s="141"/>
      <c r="I416" s="142"/>
      <c r="J416" s="141"/>
      <c r="K416" s="26"/>
      <c r="L416" s="139"/>
      <c r="N416" s="139"/>
      <c r="Q416" s="139"/>
    </row>
    <row r="417" spans="2:17" ht="12.75" hidden="1" customHeight="1" x14ac:dyDescent="0.2">
      <c r="B417" s="26">
        <v>248</v>
      </c>
      <c r="C417" s="26" t="s">
        <v>328</v>
      </c>
      <c r="D417" s="140" t="s">
        <v>168</v>
      </c>
      <c r="E417" s="140" t="s">
        <v>703</v>
      </c>
      <c r="F417" s="140" t="s">
        <v>702</v>
      </c>
      <c r="G417" s="140" t="s">
        <v>671</v>
      </c>
      <c r="H417" s="141">
        <v>3</v>
      </c>
      <c r="I417" s="142"/>
      <c r="J417" s="141">
        <v>0</v>
      </c>
      <c r="K417" s="26" t="s">
        <v>635</v>
      </c>
      <c r="L417" s="139" t="s">
        <v>336</v>
      </c>
      <c r="N417" s="139">
        <v>2</v>
      </c>
      <c r="Q417" s="139">
        <v>999</v>
      </c>
    </row>
    <row r="418" spans="2:17" ht="12.75" hidden="1" customHeight="1" x14ac:dyDescent="0.2">
      <c r="B418" s="26"/>
      <c r="C418" s="26"/>
      <c r="D418" s="140" t="s">
        <v>97</v>
      </c>
      <c r="E418" s="140"/>
      <c r="F418" s="140"/>
      <c r="G418" s="140"/>
      <c r="H418" s="141"/>
      <c r="I418" s="142"/>
      <c r="J418" s="141"/>
      <c r="K418" s="26"/>
      <c r="L418" s="139"/>
      <c r="N418" s="139"/>
      <c r="Q418" s="139"/>
    </row>
    <row r="419" spans="2:17" ht="12.75" hidden="1" customHeight="1" x14ac:dyDescent="0.2">
      <c r="B419" s="26">
        <v>249</v>
      </c>
      <c r="C419" s="26" t="s">
        <v>328</v>
      </c>
      <c r="D419" s="140" t="s">
        <v>706</v>
      </c>
      <c r="E419" s="140" t="s">
        <v>705</v>
      </c>
      <c r="F419" s="140" t="s">
        <v>704</v>
      </c>
      <c r="G419" s="140" t="s">
        <v>669</v>
      </c>
      <c r="H419" s="141">
        <v>3</v>
      </c>
      <c r="I419" s="142"/>
      <c r="J419" s="141">
        <v>0</v>
      </c>
      <c r="K419" s="26" t="s">
        <v>635</v>
      </c>
      <c r="L419" s="139" t="s">
        <v>336</v>
      </c>
      <c r="N419" s="139">
        <v>2</v>
      </c>
      <c r="Q419" s="139">
        <v>999</v>
      </c>
    </row>
    <row r="420" spans="2:17" ht="12.75" hidden="1" customHeight="1" x14ac:dyDescent="0.2">
      <c r="B420" s="26"/>
      <c r="C420" s="26"/>
      <c r="D420" s="140" t="s">
        <v>159</v>
      </c>
      <c r="E420" s="140"/>
      <c r="F420" s="140"/>
      <c r="G420" s="140"/>
      <c r="H420" s="141"/>
      <c r="I420" s="142"/>
      <c r="J420" s="141"/>
      <c r="K420" s="26"/>
      <c r="L420" s="139"/>
      <c r="N420" s="139"/>
      <c r="Q420" s="139"/>
    </row>
    <row r="421" spans="2:17" ht="12.75" hidden="1" customHeight="1" x14ac:dyDescent="0.2">
      <c r="B421" s="26">
        <v>250</v>
      </c>
      <c r="C421" s="26" t="s">
        <v>328</v>
      </c>
      <c r="D421" s="140" t="s">
        <v>706</v>
      </c>
      <c r="E421" s="140" t="s">
        <v>705</v>
      </c>
      <c r="F421" s="140" t="s">
        <v>704</v>
      </c>
      <c r="G421" s="140" t="s">
        <v>671</v>
      </c>
      <c r="H421" s="141">
        <v>3</v>
      </c>
      <c r="I421" s="142"/>
      <c r="J421" s="141">
        <v>0</v>
      </c>
      <c r="K421" s="26" t="s">
        <v>635</v>
      </c>
      <c r="L421" s="139" t="s">
        <v>336</v>
      </c>
      <c r="N421" s="139">
        <v>2</v>
      </c>
      <c r="Q421" s="139">
        <v>999</v>
      </c>
    </row>
    <row r="422" spans="2:17" ht="12.75" hidden="1" customHeight="1" x14ac:dyDescent="0.2">
      <c r="B422" s="26"/>
      <c r="C422" s="26"/>
      <c r="D422" s="140" t="s">
        <v>159</v>
      </c>
      <c r="E422" s="140"/>
      <c r="F422" s="140"/>
      <c r="G422" s="140"/>
      <c r="H422" s="141"/>
      <c r="I422" s="142"/>
      <c r="J422" s="141"/>
      <c r="K422" s="26"/>
      <c r="L422" s="139"/>
      <c r="N422" s="139"/>
      <c r="Q422" s="139"/>
    </row>
    <row r="423" spans="2:17" ht="12.75" hidden="1" customHeight="1" x14ac:dyDescent="0.2">
      <c r="B423" s="26">
        <v>251</v>
      </c>
      <c r="C423" s="26" t="s">
        <v>328</v>
      </c>
      <c r="D423" s="26" t="s">
        <v>203</v>
      </c>
      <c r="E423" s="26" t="s">
        <v>708</v>
      </c>
      <c r="F423" s="26" t="s">
        <v>707</v>
      </c>
      <c r="G423" s="26" t="s">
        <v>659</v>
      </c>
      <c r="H423" s="139">
        <v>3</v>
      </c>
      <c r="I423" s="14">
        <v>2</v>
      </c>
      <c r="J423" s="139">
        <v>54</v>
      </c>
      <c r="K423" s="26" t="s">
        <v>585</v>
      </c>
      <c r="L423" s="139" t="s">
        <v>336</v>
      </c>
      <c r="N423" s="139">
        <v>4</v>
      </c>
      <c r="Q423" s="139">
        <v>60</v>
      </c>
    </row>
    <row r="424" spans="2:17" ht="12.75" hidden="1" customHeight="1" x14ac:dyDescent="0.2">
      <c r="B424" s="26"/>
      <c r="C424" s="26"/>
      <c r="D424" s="26" t="s">
        <v>208</v>
      </c>
      <c r="E424" s="26" t="s">
        <v>708</v>
      </c>
      <c r="F424" s="26" t="s">
        <v>707</v>
      </c>
      <c r="G424" s="26" t="s">
        <v>659</v>
      </c>
      <c r="H424" s="139">
        <v>3</v>
      </c>
      <c r="I424" s="14">
        <v>2</v>
      </c>
      <c r="J424" s="139">
        <v>54</v>
      </c>
      <c r="K424" s="26"/>
      <c r="L424" s="139"/>
      <c r="N424" s="139"/>
      <c r="Q424" s="139"/>
    </row>
    <row r="425" spans="2:17" ht="12.75" hidden="1" customHeight="1" x14ac:dyDescent="0.2">
      <c r="B425" s="26">
        <v>252</v>
      </c>
      <c r="C425" s="26" t="s">
        <v>328</v>
      </c>
      <c r="D425" s="26" t="s">
        <v>203</v>
      </c>
      <c r="E425" s="26" t="s">
        <v>708</v>
      </c>
      <c r="F425" s="26" t="s">
        <v>707</v>
      </c>
      <c r="G425" s="26" t="s">
        <v>661</v>
      </c>
      <c r="H425" s="139">
        <v>3</v>
      </c>
      <c r="I425" s="14">
        <v>2</v>
      </c>
      <c r="J425" s="139">
        <v>46</v>
      </c>
      <c r="K425" s="26" t="s">
        <v>585</v>
      </c>
      <c r="L425" s="139" t="s">
        <v>336</v>
      </c>
      <c r="N425" s="139">
        <v>4</v>
      </c>
      <c r="Q425" s="139">
        <v>60</v>
      </c>
    </row>
    <row r="426" spans="2:17" ht="12.75" hidden="1" customHeight="1" x14ac:dyDescent="0.2">
      <c r="B426" s="26"/>
      <c r="C426" s="26"/>
      <c r="D426" s="26" t="s">
        <v>208</v>
      </c>
      <c r="E426" s="26" t="s">
        <v>708</v>
      </c>
      <c r="F426" s="26" t="s">
        <v>707</v>
      </c>
      <c r="G426" s="26" t="s">
        <v>661</v>
      </c>
      <c r="H426" s="139">
        <v>3</v>
      </c>
      <c r="I426" s="14">
        <v>2</v>
      </c>
      <c r="J426" s="139">
        <v>46</v>
      </c>
      <c r="K426" s="26"/>
      <c r="L426" s="139"/>
      <c r="N426" s="139"/>
      <c r="Q426" s="139"/>
    </row>
    <row r="427" spans="2:17" ht="12.75" hidden="1" customHeight="1" x14ac:dyDescent="0.2">
      <c r="B427" s="26">
        <v>253</v>
      </c>
      <c r="C427" s="26" t="s">
        <v>328</v>
      </c>
      <c r="D427" s="26" t="s">
        <v>711</v>
      </c>
      <c r="E427" s="26" t="s">
        <v>710</v>
      </c>
      <c r="F427" s="26" t="s">
        <v>709</v>
      </c>
      <c r="G427" s="26" t="s">
        <v>669</v>
      </c>
      <c r="H427" s="139">
        <v>3</v>
      </c>
      <c r="I427" s="14">
        <v>2</v>
      </c>
      <c r="J427" s="139">
        <v>3</v>
      </c>
      <c r="K427" s="26" t="s">
        <v>635</v>
      </c>
      <c r="L427" s="139" t="s">
        <v>336</v>
      </c>
      <c r="N427" s="139">
        <v>2</v>
      </c>
      <c r="Q427" s="139">
        <v>999</v>
      </c>
    </row>
    <row r="428" spans="2:17" ht="12.75" hidden="1" customHeight="1" x14ac:dyDescent="0.2">
      <c r="B428" s="26"/>
      <c r="C428" s="26"/>
      <c r="D428" s="26" t="s">
        <v>86</v>
      </c>
      <c r="E428" s="26" t="s">
        <v>710</v>
      </c>
      <c r="F428" s="26" t="s">
        <v>709</v>
      </c>
      <c r="G428" s="26" t="s">
        <v>669</v>
      </c>
      <c r="H428" s="139">
        <v>3</v>
      </c>
      <c r="I428" s="14">
        <v>2</v>
      </c>
      <c r="J428" s="139">
        <v>3</v>
      </c>
      <c r="K428" s="26"/>
      <c r="L428" s="139"/>
      <c r="N428" s="139"/>
      <c r="Q428" s="139"/>
    </row>
    <row r="429" spans="2:17" ht="12.75" hidden="1" customHeight="1" x14ac:dyDescent="0.2">
      <c r="B429" s="26">
        <v>254</v>
      </c>
      <c r="C429" s="26" t="s">
        <v>328</v>
      </c>
      <c r="D429" s="26" t="s">
        <v>711</v>
      </c>
      <c r="E429" s="26" t="s">
        <v>710</v>
      </c>
      <c r="F429" s="26" t="s">
        <v>709</v>
      </c>
      <c r="G429" s="26" t="s">
        <v>671</v>
      </c>
      <c r="H429" s="139">
        <v>3</v>
      </c>
      <c r="I429" s="14">
        <v>2</v>
      </c>
      <c r="J429" s="139">
        <v>11</v>
      </c>
      <c r="K429" s="26" t="s">
        <v>635</v>
      </c>
      <c r="L429" s="139" t="s">
        <v>336</v>
      </c>
      <c r="N429" s="139">
        <v>2</v>
      </c>
      <c r="Q429" s="139">
        <v>999</v>
      </c>
    </row>
    <row r="430" spans="2:17" ht="12.75" hidden="1" customHeight="1" x14ac:dyDescent="0.2">
      <c r="B430" s="26"/>
      <c r="C430" s="26"/>
      <c r="D430" s="26" t="s">
        <v>86</v>
      </c>
      <c r="E430" s="26" t="s">
        <v>710</v>
      </c>
      <c r="F430" s="26" t="s">
        <v>709</v>
      </c>
      <c r="G430" s="26" t="s">
        <v>671</v>
      </c>
      <c r="H430" s="139">
        <v>3</v>
      </c>
      <c r="I430" s="14">
        <v>2</v>
      </c>
      <c r="J430" s="139">
        <v>11</v>
      </c>
      <c r="K430" s="26"/>
      <c r="L430" s="139"/>
      <c r="N430" s="139"/>
      <c r="Q430" s="139"/>
    </row>
    <row r="431" spans="2:17" ht="12.75" hidden="1" customHeight="1" x14ac:dyDescent="0.2">
      <c r="B431" s="26">
        <v>255</v>
      </c>
      <c r="C431" s="26" t="s">
        <v>328</v>
      </c>
      <c r="D431" s="26" t="s">
        <v>156</v>
      </c>
      <c r="E431" s="26" t="s">
        <v>713</v>
      </c>
      <c r="F431" s="26" t="s">
        <v>712</v>
      </c>
      <c r="G431" s="26" t="s">
        <v>664</v>
      </c>
      <c r="H431" s="139">
        <v>3</v>
      </c>
      <c r="I431" s="14">
        <v>2</v>
      </c>
      <c r="J431" s="139">
        <v>55</v>
      </c>
      <c r="K431" s="26" t="s">
        <v>585</v>
      </c>
      <c r="L431" s="139" t="s">
        <v>336</v>
      </c>
      <c r="N431" s="139">
        <v>2</v>
      </c>
      <c r="Q431" s="139">
        <v>60</v>
      </c>
    </row>
    <row r="432" spans="2:17" ht="12.75" hidden="1" customHeight="1" x14ac:dyDescent="0.2">
      <c r="B432" s="26"/>
      <c r="C432" s="26"/>
      <c r="D432" s="26" t="s">
        <v>153</v>
      </c>
      <c r="E432" s="26" t="s">
        <v>713</v>
      </c>
      <c r="F432" s="26" t="s">
        <v>712</v>
      </c>
      <c r="G432" s="26" t="s">
        <v>664</v>
      </c>
      <c r="H432" s="139">
        <v>3</v>
      </c>
      <c r="I432" s="14">
        <v>2</v>
      </c>
      <c r="J432" s="139">
        <v>55</v>
      </c>
      <c r="K432" s="26"/>
      <c r="L432" s="139"/>
      <c r="N432" s="139"/>
      <c r="Q432" s="139"/>
    </row>
    <row r="433" spans="2:17" ht="12.75" hidden="1" customHeight="1" x14ac:dyDescent="0.2">
      <c r="B433" s="26">
        <v>256</v>
      </c>
      <c r="C433" s="26" t="s">
        <v>328</v>
      </c>
      <c r="D433" s="26" t="s">
        <v>152</v>
      </c>
      <c r="E433" s="26" t="s">
        <v>713</v>
      </c>
      <c r="F433" s="26" t="s">
        <v>712</v>
      </c>
      <c r="G433" s="26" t="s">
        <v>666</v>
      </c>
      <c r="H433" s="139">
        <v>3</v>
      </c>
      <c r="I433" s="14">
        <v>2</v>
      </c>
      <c r="J433" s="139">
        <v>52</v>
      </c>
      <c r="K433" s="26" t="s">
        <v>585</v>
      </c>
      <c r="L433" s="139" t="s">
        <v>336</v>
      </c>
      <c r="N433" s="139">
        <v>2</v>
      </c>
      <c r="Q433" s="139">
        <v>60</v>
      </c>
    </row>
    <row r="434" spans="2:17" ht="12.75" hidden="1" customHeight="1" x14ac:dyDescent="0.2">
      <c r="B434" s="26"/>
      <c r="C434" s="26"/>
      <c r="D434" s="26" t="s">
        <v>157</v>
      </c>
      <c r="E434" s="26" t="s">
        <v>713</v>
      </c>
      <c r="F434" s="26" t="s">
        <v>712</v>
      </c>
      <c r="G434" s="26" t="s">
        <v>666</v>
      </c>
      <c r="H434" s="139">
        <v>3</v>
      </c>
      <c r="I434" s="14">
        <v>2</v>
      </c>
      <c r="J434" s="139">
        <v>52</v>
      </c>
      <c r="K434" s="26"/>
      <c r="L434" s="139"/>
      <c r="N434" s="139"/>
      <c r="Q434" s="139"/>
    </row>
    <row r="435" spans="2:17" ht="12.75" hidden="1" customHeight="1" x14ac:dyDescent="0.2">
      <c r="B435" s="26">
        <v>257</v>
      </c>
      <c r="C435" s="26" t="s">
        <v>328</v>
      </c>
      <c r="D435" s="26" t="s">
        <v>88</v>
      </c>
      <c r="E435" s="26" t="s">
        <v>715</v>
      </c>
      <c r="F435" s="26" t="s">
        <v>714</v>
      </c>
      <c r="G435" s="26" t="s">
        <v>716</v>
      </c>
      <c r="H435" s="139">
        <v>3</v>
      </c>
      <c r="I435" s="14">
        <v>1</v>
      </c>
      <c r="J435" s="139">
        <v>54</v>
      </c>
      <c r="K435" s="26" t="s">
        <v>717</v>
      </c>
      <c r="L435" s="139" t="s">
        <v>336</v>
      </c>
      <c r="N435" s="139">
        <v>6</v>
      </c>
      <c r="Q435" s="139">
        <v>999</v>
      </c>
    </row>
    <row r="436" spans="2:17" ht="12.75" hidden="1" customHeight="1" x14ac:dyDescent="0.2">
      <c r="B436" s="26">
        <v>258</v>
      </c>
      <c r="C436" s="26" t="s">
        <v>328</v>
      </c>
      <c r="D436" s="26" t="s">
        <v>670</v>
      </c>
      <c r="E436" s="26" t="s">
        <v>719</v>
      </c>
      <c r="F436" s="26" t="s">
        <v>718</v>
      </c>
      <c r="G436" s="26" t="s">
        <v>720</v>
      </c>
      <c r="H436" s="139">
        <v>3</v>
      </c>
      <c r="I436" s="14">
        <v>1</v>
      </c>
      <c r="J436" s="139">
        <v>2</v>
      </c>
      <c r="K436" s="26" t="s">
        <v>717</v>
      </c>
      <c r="L436" s="139" t="s">
        <v>336</v>
      </c>
      <c r="N436" s="139">
        <v>4</v>
      </c>
      <c r="Q436" s="139">
        <v>999</v>
      </c>
    </row>
    <row r="437" spans="2:17" ht="12.75" hidden="1" customHeight="1" x14ac:dyDescent="0.2">
      <c r="B437" s="26">
        <v>259</v>
      </c>
      <c r="C437" s="26" t="s">
        <v>328</v>
      </c>
      <c r="D437" s="26" t="s">
        <v>85</v>
      </c>
      <c r="E437" s="26" t="s">
        <v>722</v>
      </c>
      <c r="F437" s="26" t="s">
        <v>721</v>
      </c>
      <c r="G437" s="26" t="s">
        <v>716</v>
      </c>
      <c r="H437" s="139">
        <v>3</v>
      </c>
      <c r="I437" s="14">
        <v>2</v>
      </c>
      <c r="J437" s="139">
        <v>57</v>
      </c>
      <c r="K437" s="26" t="s">
        <v>717</v>
      </c>
      <c r="L437" s="139" t="s">
        <v>336</v>
      </c>
      <c r="N437" s="139">
        <v>6</v>
      </c>
      <c r="Q437" s="139">
        <v>999</v>
      </c>
    </row>
    <row r="438" spans="2:17" ht="12.75" hidden="1" customHeight="1" x14ac:dyDescent="0.2">
      <c r="B438" s="26"/>
      <c r="C438" s="26"/>
      <c r="D438" s="26" t="s">
        <v>90</v>
      </c>
      <c r="E438" s="26" t="s">
        <v>722</v>
      </c>
      <c r="F438" s="26" t="s">
        <v>721</v>
      </c>
      <c r="G438" s="26" t="s">
        <v>716</v>
      </c>
      <c r="H438" s="139">
        <v>3</v>
      </c>
      <c r="I438" s="14">
        <v>2</v>
      </c>
      <c r="J438" s="139">
        <v>57</v>
      </c>
      <c r="K438" s="26"/>
      <c r="L438" s="139"/>
      <c r="N438" s="139"/>
      <c r="Q438" s="139"/>
    </row>
    <row r="439" spans="2:17" ht="12.75" hidden="1" customHeight="1" x14ac:dyDescent="0.2">
      <c r="B439" s="26">
        <v>260</v>
      </c>
      <c r="C439" s="26" t="s">
        <v>328</v>
      </c>
      <c r="D439" s="26" t="s">
        <v>88</v>
      </c>
      <c r="E439" s="26" t="s">
        <v>724</v>
      </c>
      <c r="F439" s="26" t="s">
        <v>723</v>
      </c>
      <c r="G439" s="26" t="s">
        <v>716</v>
      </c>
      <c r="H439" s="139">
        <v>3</v>
      </c>
      <c r="I439" s="14">
        <v>1</v>
      </c>
      <c r="J439" s="139">
        <v>16</v>
      </c>
      <c r="K439" s="26" t="s">
        <v>717</v>
      </c>
      <c r="L439" s="139" t="s">
        <v>336</v>
      </c>
      <c r="N439" s="139">
        <v>6</v>
      </c>
      <c r="Q439" s="139">
        <v>999</v>
      </c>
    </row>
    <row r="440" spans="2:17" ht="12.75" hidden="1" customHeight="1" x14ac:dyDescent="0.2">
      <c r="B440" s="26">
        <v>261</v>
      </c>
      <c r="C440" s="26" t="s">
        <v>328</v>
      </c>
      <c r="D440" s="26" t="s">
        <v>81</v>
      </c>
      <c r="E440" s="26" t="s">
        <v>423</v>
      </c>
      <c r="F440" s="26" t="s">
        <v>725</v>
      </c>
      <c r="G440" s="26" t="s">
        <v>720</v>
      </c>
      <c r="H440" s="139">
        <v>3</v>
      </c>
      <c r="I440" s="14">
        <v>2</v>
      </c>
      <c r="J440" s="139">
        <v>2</v>
      </c>
      <c r="K440" s="26" t="s">
        <v>717</v>
      </c>
      <c r="L440" s="139" t="s">
        <v>336</v>
      </c>
      <c r="N440" s="139">
        <v>5</v>
      </c>
      <c r="Q440" s="139">
        <v>999</v>
      </c>
    </row>
    <row r="441" spans="2:17" ht="12.75" hidden="1" customHeight="1" x14ac:dyDescent="0.2">
      <c r="B441" s="26"/>
      <c r="C441" s="26"/>
      <c r="D441" s="26" t="s">
        <v>80</v>
      </c>
      <c r="E441" s="26" t="s">
        <v>423</v>
      </c>
      <c r="F441" s="26" t="s">
        <v>725</v>
      </c>
      <c r="G441" s="26" t="s">
        <v>720</v>
      </c>
      <c r="H441" s="139">
        <v>3</v>
      </c>
      <c r="I441" s="14">
        <v>2</v>
      </c>
      <c r="J441" s="139">
        <v>2</v>
      </c>
      <c r="K441" s="26"/>
      <c r="L441" s="139"/>
      <c r="N441" s="139"/>
      <c r="Q441" s="139"/>
    </row>
    <row r="442" spans="2:17" ht="12.75" hidden="1" customHeight="1" x14ac:dyDescent="0.2">
      <c r="B442" s="26">
        <v>262</v>
      </c>
      <c r="C442" s="26" t="s">
        <v>328</v>
      </c>
      <c r="D442" s="140"/>
      <c r="E442" s="140" t="s">
        <v>360</v>
      </c>
      <c r="F442" s="140" t="s">
        <v>726</v>
      </c>
      <c r="G442" s="140" t="s">
        <v>727</v>
      </c>
      <c r="H442" s="141">
        <v>2</v>
      </c>
      <c r="I442" s="142"/>
      <c r="J442" s="141">
        <v>7</v>
      </c>
      <c r="K442" s="26" t="s">
        <v>717</v>
      </c>
      <c r="L442" s="139" t="s">
        <v>336</v>
      </c>
      <c r="N442" s="139">
        <v>3</v>
      </c>
      <c r="Q442" s="139">
        <v>999</v>
      </c>
    </row>
    <row r="443" spans="2:17" ht="12.75" hidden="1" customHeight="1" x14ac:dyDescent="0.2">
      <c r="B443" s="26">
        <v>263</v>
      </c>
      <c r="C443" s="26" t="s">
        <v>328</v>
      </c>
      <c r="D443" s="140"/>
      <c r="E443" s="140" t="s">
        <v>363</v>
      </c>
      <c r="F443" s="140" t="s">
        <v>362</v>
      </c>
      <c r="G443" s="140" t="s">
        <v>89</v>
      </c>
      <c r="H443" s="141">
        <v>4</v>
      </c>
      <c r="I443" s="142"/>
      <c r="J443" s="141">
        <v>0</v>
      </c>
      <c r="K443" s="26" t="s">
        <v>717</v>
      </c>
      <c r="L443" s="139" t="s">
        <v>336</v>
      </c>
      <c r="N443" s="139">
        <v>7</v>
      </c>
      <c r="Q443" s="139">
        <v>999</v>
      </c>
    </row>
    <row r="444" spans="2:17" ht="12.75" hidden="1" customHeight="1" x14ac:dyDescent="0.2">
      <c r="B444" s="26">
        <v>264</v>
      </c>
      <c r="C444" s="26" t="s">
        <v>328</v>
      </c>
      <c r="D444" s="26" t="s">
        <v>88</v>
      </c>
      <c r="E444" s="26" t="s">
        <v>13</v>
      </c>
      <c r="F444" s="26" t="s">
        <v>728</v>
      </c>
      <c r="G444" s="26" t="s">
        <v>720</v>
      </c>
      <c r="H444" s="139">
        <v>3</v>
      </c>
      <c r="I444" s="14">
        <v>1</v>
      </c>
      <c r="J444" s="139">
        <v>7</v>
      </c>
      <c r="K444" s="26" t="s">
        <v>717</v>
      </c>
      <c r="L444" s="139" t="s">
        <v>336</v>
      </c>
      <c r="N444" s="139">
        <v>4</v>
      </c>
      <c r="Q444" s="139">
        <v>999</v>
      </c>
    </row>
    <row r="445" spans="2:17" ht="12.75" hidden="1" customHeight="1" x14ac:dyDescent="0.2">
      <c r="B445" s="26">
        <v>265</v>
      </c>
      <c r="C445" s="26" t="s">
        <v>328</v>
      </c>
      <c r="D445" s="26" t="s">
        <v>82</v>
      </c>
      <c r="E445" s="26" t="s">
        <v>9</v>
      </c>
      <c r="F445" s="26" t="s">
        <v>16</v>
      </c>
      <c r="G445" s="26" t="s">
        <v>716</v>
      </c>
      <c r="H445" s="139">
        <v>3</v>
      </c>
      <c r="I445" s="14">
        <v>3</v>
      </c>
      <c r="J445" s="139">
        <v>65</v>
      </c>
      <c r="K445" s="26" t="s">
        <v>717</v>
      </c>
      <c r="L445" s="139" t="s">
        <v>336</v>
      </c>
      <c r="N445" s="139">
        <v>5</v>
      </c>
      <c r="Q445" s="139">
        <v>999</v>
      </c>
    </row>
    <row r="446" spans="2:17" ht="12.75" hidden="1" customHeight="1" x14ac:dyDescent="0.2">
      <c r="B446" s="26"/>
      <c r="C446" s="26"/>
      <c r="D446" s="26" t="s">
        <v>81</v>
      </c>
      <c r="E446" s="26" t="s">
        <v>9</v>
      </c>
      <c r="F446" s="26" t="s">
        <v>16</v>
      </c>
      <c r="G446" s="26" t="s">
        <v>716</v>
      </c>
      <c r="H446" s="139">
        <v>3</v>
      </c>
      <c r="I446" s="14">
        <v>3</v>
      </c>
      <c r="J446" s="139">
        <v>65</v>
      </c>
      <c r="K446" s="26"/>
      <c r="L446" s="139"/>
      <c r="N446" s="139"/>
      <c r="Q446" s="139"/>
    </row>
    <row r="447" spans="2:17" ht="12.75" hidden="1" customHeight="1" x14ac:dyDescent="0.2">
      <c r="B447" s="26"/>
      <c r="C447" s="26"/>
      <c r="D447" s="26" t="s">
        <v>80</v>
      </c>
      <c r="E447" s="26" t="s">
        <v>9</v>
      </c>
      <c r="F447" s="26" t="s">
        <v>16</v>
      </c>
      <c r="G447" s="26" t="s">
        <v>716</v>
      </c>
      <c r="H447" s="139">
        <v>3</v>
      </c>
      <c r="I447" s="14">
        <v>3</v>
      </c>
      <c r="J447" s="139">
        <v>65</v>
      </c>
      <c r="K447" s="26"/>
      <c r="L447" s="139"/>
      <c r="N447" s="139"/>
      <c r="Q447" s="139"/>
    </row>
    <row r="448" spans="2:17" ht="12.75" hidden="1" customHeight="1" x14ac:dyDescent="0.2">
      <c r="B448" s="26">
        <v>266</v>
      </c>
      <c r="C448" s="26" t="s">
        <v>328</v>
      </c>
      <c r="D448" s="26" t="s">
        <v>730</v>
      </c>
      <c r="E448" s="26" t="s">
        <v>14</v>
      </c>
      <c r="F448" s="26" t="s">
        <v>729</v>
      </c>
      <c r="G448" s="26" t="s">
        <v>716</v>
      </c>
      <c r="H448" s="139">
        <v>3</v>
      </c>
      <c r="I448" s="14">
        <v>2</v>
      </c>
      <c r="J448" s="139">
        <v>46</v>
      </c>
      <c r="K448" s="26" t="s">
        <v>717</v>
      </c>
      <c r="L448" s="139" t="s">
        <v>336</v>
      </c>
      <c r="N448" s="139">
        <v>4</v>
      </c>
      <c r="Q448" s="139">
        <v>999</v>
      </c>
    </row>
    <row r="449" spans="2:17" ht="12.75" hidden="1" customHeight="1" x14ac:dyDescent="0.2">
      <c r="B449" s="26"/>
      <c r="C449" s="26"/>
      <c r="D449" s="26" t="s">
        <v>92</v>
      </c>
      <c r="E449" s="26" t="s">
        <v>14</v>
      </c>
      <c r="F449" s="26" t="s">
        <v>729</v>
      </c>
      <c r="G449" s="26" t="s">
        <v>716</v>
      </c>
      <c r="H449" s="139">
        <v>3</v>
      </c>
      <c r="I449" s="14">
        <v>2</v>
      </c>
      <c r="J449" s="139">
        <v>46</v>
      </c>
      <c r="K449" s="26"/>
      <c r="L449" s="139"/>
      <c r="N449" s="139"/>
      <c r="Q449" s="139"/>
    </row>
    <row r="450" spans="2:17" ht="12.75" hidden="1" customHeight="1" x14ac:dyDescent="0.2">
      <c r="B450" s="26">
        <v>267</v>
      </c>
      <c r="C450" s="26" t="s">
        <v>328</v>
      </c>
      <c r="D450" s="26" t="s">
        <v>82</v>
      </c>
      <c r="E450" s="26" t="s">
        <v>732</v>
      </c>
      <c r="F450" s="26" t="s">
        <v>731</v>
      </c>
      <c r="G450" s="26" t="s">
        <v>720</v>
      </c>
      <c r="H450" s="139">
        <v>3</v>
      </c>
      <c r="I450" s="14">
        <v>2</v>
      </c>
      <c r="J450" s="139">
        <v>7</v>
      </c>
      <c r="K450" s="26" t="s">
        <v>717</v>
      </c>
      <c r="L450" s="139" t="s">
        <v>336</v>
      </c>
      <c r="N450" s="139">
        <v>4</v>
      </c>
      <c r="Q450" s="139">
        <v>999</v>
      </c>
    </row>
    <row r="451" spans="2:17" ht="12.75" hidden="1" customHeight="1" x14ac:dyDescent="0.2">
      <c r="B451" s="26"/>
      <c r="C451" s="26"/>
      <c r="D451" s="26" t="s">
        <v>80</v>
      </c>
      <c r="E451" s="26" t="s">
        <v>732</v>
      </c>
      <c r="F451" s="26" t="s">
        <v>731</v>
      </c>
      <c r="G451" s="26" t="s">
        <v>720</v>
      </c>
      <c r="H451" s="139">
        <v>3</v>
      </c>
      <c r="I451" s="14">
        <v>2</v>
      </c>
      <c r="J451" s="139">
        <v>7</v>
      </c>
      <c r="K451" s="26"/>
      <c r="L451" s="139"/>
      <c r="N451" s="139"/>
      <c r="Q451" s="139"/>
    </row>
    <row r="452" spans="2:17" ht="12.75" hidden="1" customHeight="1" x14ac:dyDescent="0.2">
      <c r="B452" s="26">
        <v>268</v>
      </c>
      <c r="C452" s="26" t="s">
        <v>328</v>
      </c>
      <c r="D452" s="26" t="s">
        <v>91</v>
      </c>
      <c r="E452" s="26" t="s">
        <v>734</v>
      </c>
      <c r="F452" s="26" t="s">
        <v>733</v>
      </c>
      <c r="G452" s="26" t="s">
        <v>716</v>
      </c>
      <c r="H452" s="139">
        <v>3</v>
      </c>
      <c r="I452" s="14">
        <v>1</v>
      </c>
      <c r="J452" s="139">
        <v>44</v>
      </c>
      <c r="K452" s="26" t="s">
        <v>717</v>
      </c>
      <c r="L452" s="139" t="s">
        <v>336</v>
      </c>
      <c r="N452" s="139">
        <v>6</v>
      </c>
      <c r="Q452" s="139">
        <v>999</v>
      </c>
    </row>
    <row r="453" spans="2:17" ht="12.75" hidden="1" customHeight="1" x14ac:dyDescent="0.2">
      <c r="B453" s="26">
        <v>269</v>
      </c>
      <c r="C453" s="26" t="s">
        <v>328</v>
      </c>
      <c r="D453" s="26" t="s">
        <v>87</v>
      </c>
      <c r="E453" s="26" t="s">
        <v>736</v>
      </c>
      <c r="F453" s="26" t="s">
        <v>735</v>
      </c>
      <c r="G453" s="26" t="s">
        <v>716</v>
      </c>
      <c r="H453" s="139">
        <v>3</v>
      </c>
      <c r="I453" s="14">
        <v>1</v>
      </c>
      <c r="J453" s="139">
        <v>44</v>
      </c>
      <c r="K453" s="26" t="s">
        <v>717</v>
      </c>
      <c r="L453" s="139" t="s">
        <v>336</v>
      </c>
      <c r="N453" s="139">
        <v>6</v>
      </c>
      <c r="Q453" s="139">
        <v>999</v>
      </c>
    </row>
    <row r="454" spans="2:17" ht="12.75" hidden="1" customHeight="1" x14ac:dyDescent="0.2">
      <c r="B454" s="26">
        <v>270</v>
      </c>
      <c r="C454" s="26" t="s">
        <v>328</v>
      </c>
      <c r="D454" s="26" t="s">
        <v>92</v>
      </c>
      <c r="E454" s="26" t="s">
        <v>738</v>
      </c>
      <c r="F454" s="26" t="s">
        <v>737</v>
      </c>
      <c r="G454" s="26" t="s">
        <v>739</v>
      </c>
      <c r="H454" s="139">
        <v>3</v>
      </c>
      <c r="I454" s="14">
        <v>1</v>
      </c>
      <c r="J454" s="139">
        <v>3</v>
      </c>
      <c r="K454" s="26" t="s">
        <v>717</v>
      </c>
      <c r="L454" s="139" t="s">
        <v>336</v>
      </c>
      <c r="N454" s="139">
        <v>2</v>
      </c>
      <c r="Q454" s="139">
        <v>999</v>
      </c>
    </row>
    <row r="455" spans="2:17" ht="12.75" hidden="1" customHeight="1" x14ac:dyDescent="0.2">
      <c r="B455" s="26">
        <v>271</v>
      </c>
      <c r="C455" s="26" t="s">
        <v>328</v>
      </c>
      <c r="D455" s="26" t="s">
        <v>150</v>
      </c>
      <c r="E455" s="26" t="s">
        <v>11</v>
      </c>
      <c r="F455" s="26" t="s">
        <v>740</v>
      </c>
      <c r="G455" s="26" t="s">
        <v>716</v>
      </c>
      <c r="H455" s="139">
        <v>2</v>
      </c>
      <c r="I455" s="14">
        <v>1</v>
      </c>
      <c r="J455" s="139">
        <v>72</v>
      </c>
      <c r="K455" s="26" t="s">
        <v>717</v>
      </c>
      <c r="L455" s="139" t="s">
        <v>336</v>
      </c>
      <c r="N455" s="139">
        <v>6</v>
      </c>
      <c r="Q455" s="139">
        <v>999</v>
      </c>
    </row>
    <row r="456" spans="2:17" ht="12.75" hidden="1" customHeight="1" x14ac:dyDescent="0.2">
      <c r="B456" s="26">
        <v>272</v>
      </c>
      <c r="C456" s="26" t="s">
        <v>328</v>
      </c>
      <c r="D456" s="140"/>
      <c r="E456" s="140" t="s">
        <v>403</v>
      </c>
      <c r="F456" s="140" t="s">
        <v>741</v>
      </c>
      <c r="G456" s="140" t="s">
        <v>727</v>
      </c>
      <c r="H456" s="141">
        <v>1</v>
      </c>
      <c r="I456" s="142"/>
      <c r="J456" s="141">
        <v>16</v>
      </c>
      <c r="K456" s="26" t="s">
        <v>717</v>
      </c>
      <c r="L456" s="139" t="s">
        <v>336</v>
      </c>
      <c r="N456" s="139">
        <v>4</v>
      </c>
      <c r="Q456" s="139">
        <v>999</v>
      </c>
    </row>
    <row r="457" spans="2:17" ht="12.75" hidden="1" customHeight="1" x14ac:dyDescent="0.2">
      <c r="B457" s="26">
        <v>273</v>
      </c>
      <c r="C457" s="26" t="s">
        <v>328</v>
      </c>
      <c r="D457" s="140"/>
      <c r="E457" s="140" t="s">
        <v>405</v>
      </c>
      <c r="F457" s="140" t="s">
        <v>404</v>
      </c>
      <c r="G457" s="140" t="s">
        <v>89</v>
      </c>
      <c r="H457" s="141">
        <v>1</v>
      </c>
      <c r="I457" s="142"/>
      <c r="J457" s="141">
        <v>58</v>
      </c>
      <c r="K457" s="26" t="s">
        <v>717</v>
      </c>
      <c r="L457" s="139" t="s">
        <v>336</v>
      </c>
      <c r="N457" s="139">
        <v>8</v>
      </c>
      <c r="Q457" s="139">
        <v>999</v>
      </c>
    </row>
    <row r="458" spans="2:17" ht="12.75" hidden="1" customHeight="1" x14ac:dyDescent="0.2">
      <c r="B458" s="26">
        <v>274</v>
      </c>
      <c r="C458" s="26" t="s">
        <v>328</v>
      </c>
      <c r="D458" s="26" t="s">
        <v>78</v>
      </c>
      <c r="E458" s="26" t="s">
        <v>429</v>
      </c>
      <c r="F458" s="26" t="s">
        <v>428</v>
      </c>
      <c r="G458" s="26" t="s">
        <v>739</v>
      </c>
      <c r="H458" s="139">
        <v>2</v>
      </c>
      <c r="I458" s="14">
        <v>1</v>
      </c>
      <c r="J458" s="139">
        <v>6</v>
      </c>
      <c r="K458" s="26" t="s">
        <v>717</v>
      </c>
      <c r="L458" s="139" t="s">
        <v>336</v>
      </c>
      <c r="N458" s="139">
        <v>2</v>
      </c>
      <c r="Q458" s="139">
        <v>999</v>
      </c>
    </row>
    <row r="459" spans="2:17" ht="12.75" hidden="1" customHeight="1" x14ac:dyDescent="0.2">
      <c r="B459" s="26">
        <v>275</v>
      </c>
      <c r="C459" s="26" t="s">
        <v>328</v>
      </c>
      <c r="D459" s="26" t="s">
        <v>110</v>
      </c>
      <c r="E459" s="26" t="s">
        <v>743</v>
      </c>
      <c r="F459" s="26" t="s">
        <v>742</v>
      </c>
      <c r="G459" s="26" t="s">
        <v>739</v>
      </c>
      <c r="H459" s="139">
        <v>2</v>
      </c>
      <c r="I459" s="14">
        <v>1</v>
      </c>
      <c r="J459" s="139">
        <v>2</v>
      </c>
      <c r="K459" s="26" t="s">
        <v>717</v>
      </c>
      <c r="L459" s="139" t="s">
        <v>336</v>
      </c>
      <c r="N459" s="139">
        <v>2</v>
      </c>
      <c r="Q459" s="139">
        <v>999</v>
      </c>
    </row>
    <row r="460" spans="2:17" ht="12.75" hidden="1" customHeight="1" x14ac:dyDescent="0.2">
      <c r="B460" s="26">
        <v>276</v>
      </c>
      <c r="C460" s="26" t="s">
        <v>328</v>
      </c>
      <c r="D460" s="140"/>
      <c r="E460" s="140" t="s">
        <v>407</v>
      </c>
      <c r="F460" s="140" t="s">
        <v>406</v>
      </c>
      <c r="G460" s="140" t="s">
        <v>744</v>
      </c>
      <c r="H460" s="141">
        <v>6</v>
      </c>
      <c r="I460" s="142"/>
      <c r="J460" s="141">
        <v>78</v>
      </c>
      <c r="K460" s="26" t="s">
        <v>717</v>
      </c>
      <c r="L460" s="139" t="s">
        <v>336</v>
      </c>
      <c r="N460" s="139">
        <v>8</v>
      </c>
      <c r="Q460" s="139">
        <v>999</v>
      </c>
    </row>
    <row r="461" spans="2:17" ht="12.75" hidden="1" customHeight="1" x14ac:dyDescent="0.2">
      <c r="B461" s="26">
        <v>277</v>
      </c>
      <c r="C461" s="26" t="s">
        <v>328</v>
      </c>
      <c r="D461" s="26" t="s">
        <v>86</v>
      </c>
      <c r="E461" s="26" t="s">
        <v>746</v>
      </c>
      <c r="F461" s="26" t="s">
        <v>745</v>
      </c>
      <c r="G461" s="26" t="s">
        <v>739</v>
      </c>
      <c r="H461" s="139">
        <v>3</v>
      </c>
      <c r="I461" s="14">
        <v>1</v>
      </c>
      <c r="J461" s="139">
        <v>8</v>
      </c>
      <c r="K461" s="26" t="s">
        <v>717</v>
      </c>
      <c r="L461" s="139" t="s">
        <v>336</v>
      </c>
      <c r="N461" s="139">
        <v>2</v>
      </c>
      <c r="Q461" s="139">
        <v>999</v>
      </c>
    </row>
    <row r="462" spans="2:17" ht="12.75" hidden="1" customHeight="1" x14ac:dyDescent="0.2">
      <c r="B462" s="26">
        <v>278</v>
      </c>
      <c r="C462" s="26" t="s">
        <v>328</v>
      </c>
      <c r="D462" s="26" t="s">
        <v>79</v>
      </c>
      <c r="E462" s="26" t="s">
        <v>747</v>
      </c>
      <c r="F462" s="26" t="s">
        <v>17</v>
      </c>
      <c r="G462" s="26" t="s">
        <v>716</v>
      </c>
      <c r="H462" s="139">
        <v>3</v>
      </c>
      <c r="I462" s="14">
        <v>2</v>
      </c>
      <c r="J462" s="139">
        <v>71</v>
      </c>
      <c r="K462" s="26" t="s">
        <v>717</v>
      </c>
      <c r="L462" s="139" t="s">
        <v>336</v>
      </c>
      <c r="N462" s="139">
        <v>6</v>
      </c>
      <c r="Q462" s="139">
        <v>999</v>
      </c>
    </row>
    <row r="463" spans="2:17" ht="12.75" hidden="1" customHeight="1" x14ac:dyDescent="0.2">
      <c r="B463" s="26"/>
      <c r="C463" s="26"/>
      <c r="D463" s="26" t="s">
        <v>91</v>
      </c>
      <c r="E463" s="26" t="s">
        <v>747</v>
      </c>
      <c r="F463" s="26" t="s">
        <v>17</v>
      </c>
      <c r="G463" s="26" t="s">
        <v>716</v>
      </c>
      <c r="H463" s="139">
        <v>3</v>
      </c>
      <c r="I463" s="14">
        <v>2</v>
      </c>
      <c r="J463" s="139">
        <v>71</v>
      </c>
      <c r="K463" s="26"/>
      <c r="L463" s="139"/>
      <c r="N463" s="139"/>
      <c r="Q463" s="139"/>
    </row>
    <row r="464" spans="2:17" ht="12.75" hidden="1" customHeight="1" x14ac:dyDescent="0.2">
      <c r="B464" s="26">
        <v>279</v>
      </c>
      <c r="C464" s="26" t="s">
        <v>328</v>
      </c>
      <c r="D464" s="140"/>
      <c r="E464" s="140" t="s">
        <v>415</v>
      </c>
      <c r="F464" s="140" t="s">
        <v>748</v>
      </c>
      <c r="G464" s="140" t="s">
        <v>727</v>
      </c>
      <c r="H464" s="141">
        <v>6</v>
      </c>
      <c r="I464" s="142"/>
      <c r="J464" s="141">
        <v>17</v>
      </c>
      <c r="K464" s="26" t="s">
        <v>717</v>
      </c>
      <c r="L464" s="139" t="s">
        <v>336</v>
      </c>
      <c r="N464" s="139">
        <v>4</v>
      </c>
      <c r="Q464" s="139">
        <v>999</v>
      </c>
    </row>
    <row r="465" spans="2:17" ht="12.75" hidden="1" customHeight="1" x14ac:dyDescent="0.2">
      <c r="B465" s="26">
        <v>280</v>
      </c>
      <c r="C465" s="26" t="s">
        <v>328</v>
      </c>
      <c r="D465" s="140" t="s">
        <v>79</v>
      </c>
      <c r="E465" s="140" t="s">
        <v>750</v>
      </c>
      <c r="F465" s="140" t="s">
        <v>749</v>
      </c>
      <c r="G465" s="140" t="s">
        <v>671</v>
      </c>
      <c r="H465" s="141">
        <v>3</v>
      </c>
      <c r="I465" s="142"/>
      <c r="J465" s="141">
        <v>0</v>
      </c>
      <c r="K465" s="26" t="s">
        <v>751</v>
      </c>
      <c r="L465" s="139" t="s">
        <v>336</v>
      </c>
      <c r="N465" s="139">
        <v>2</v>
      </c>
      <c r="Q465" s="139">
        <v>999</v>
      </c>
    </row>
    <row r="466" spans="2:17" ht="12.75" hidden="1" customHeight="1" x14ac:dyDescent="0.2">
      <c r="B466" s="26"/>
      <c r="C466" s="26"/>
      <c r="D466" s="140" t="s">
        <v>91</v>
      </c>
      <c r="E466" s="140"/>
      <c r="F466" s="140"/>
      <c r="G466" s="140"/>
      <c r="H466" s="141"/>
      <c r="I466" s="142"/>
      <c r="J466" s="141"/>
      <c r="K466" s="26"/>
      <c r="L466" s="139"/>
      <c r="N466" s="139"/>
      <c r="Q466" s="139"/>
    </row>
    <row r="467" spans="2:17" ht="12.75" hidden="1" customHeight="1" x14ac:dyDescent="0.2">
      <c r="B467" s="26">
        <v>281</v>
      </c>
      <c r="C467" s="26" t="s">
        <v>328</v>
      </c>
      <c r="D467" s="140" t="s">
        <v>670</v>
      </c>
      <c r="E467" s="140" t="s">
        <v>668</v>
      </c>
      <c r="F467" s="140" t="s">
        <v>667</v>
      </c>
      <c r="G467" s="140" t="s">
        <v>671</v>
      </c>
      <c r="H467" s="141">
        <v>3</v>
      </c>
      <c r="I467" s="142"/>
      <c r="J467" s="141">
        <v>0</v>
      </c>
      <c r="K467" s="26" t="s">
        <v>751</v>
      </c>
      <c r="L467" s="139" t="s">
        <v>336</v>
      </c>
      <c r="N467" s="139">
        <v>2</v>
      </c>
      <c r="Q467" s="139">
        <v>999</v>
      </c>
    </row>
    <row r="468" spans="2:17" ht="12.75" hidden="1" customHeight="1" x14ac:dyDescent="0.2">
      <c r="B468" s="26">
        <v>282</v>
      </c>
      <c r="C468" s="26" t="s">
        <v>328</v>
      </c>
      <c r="D468" s="140" t="s">
        <v>159</v>
      </c>
      <c r="E468" s="140" t="s">
        <v>688</v>
      </c>
      <c r="F468" s="140" t="s">
        <v>687</v>
      </c>
      <c r="G468" s="140" t="s">
        <v>671</v>
      </c>
      <c r="H468" s="141">
        <v>3</v>
      </c>
      <c r="I468" s="142"/>
      <c r="J468" s="141">
        <v>0</v>
      </c>
      <c r="K468" s="26" t="s">
        <v>751</v>
      </c>
      <c r="L468" s="139" t="s">
        <v>336</v>
      </c>
      <c r="N468" s="139">
        <v>2</v>
      </c>
      <c r="Q468" s="139">
        <v>999</v>
      </c>
    </row>
    <row r="469" spans="2:17" ht="12.75" hidden="1" customHeight="1" x14ac:dyDescent="0.2">
      <c r="B469" s="26">
        <v>283</v>
      </c>
      <c r="C469" s="26" t="s">
        <v>328</v>
      </c>
      <c r="D469" s="140" t="s">
        <v>102</v>
      </c>
      <c r="E469" s="140" t="s">
        <v>753</v>
      </c>
      <c r="F469" s="140" t="s">
        <v>752</v>
      </c>
      <c r="G469" s="140" t="s">
        <v>671</v>
      </c>
      <c r="H469" s="141">
        <v>3</v>
      </c>
      <c r="I469" s="142"/>
      <c r="J469" s="141">
        <v>0</v>
      </c>
      <c r="K469" s="26" t="s">
        <v>751</v>
      </c>
      <c r="L469" s="139" t="s">
        <v>336</v>
      </c>
      <c r="N469" s="139">
        <v>2</v>
      </c>
      <c r="Q469" s="139">
        <v>999</v>
      </c>
    </row>
    <row r="470" spans="2:17" ht="12.75" hidden="1" customHeight="1" x14ac:dyDescent="0.2">
      <c r="B470" s="26"/>
      <c r="C470" s="26"/>
      <c r="D470" s="140" t="s">
        <v>134</v>
      </c>
      <c r="E470" s="140"/>
      <c r="F470" s="140"/>
      <c r="G470" s="140"/>
      <c r="H470" s="141"/>
      <c r="I470" s="142"/>
      <c r="J470" s="141"/>
      <c r="K470" s="26"/>
      <c r="L470" s="139"/>
      <c r="N470" s="139"/>
      <c r="Q470" s="139"/>
    </row>
    <row r="471" spans="2:17" ht="12.75" hidden="1" customHeight="1" x14ac:dyDescent="0.2">
      <c r="B471" s="26">
        <v>284</v>
      </c>
      <c r="C471" s="26" t="s">
        <v>328</v>
      </c>
      <c r="D471" s="140" t="s">
        <v>711</v>
      </c>
      <c r="E471" s="140" t="s">
        <v>710</v>
      </c>
      <c r="F471" s="140" t="s">
        <v>709</v>
      </c>
      <c r="G471" s="140" t="s">
        <v>671</v>
      </c>
      <c r="H471" s="141">
        <v>3</v>
      </c>
      <c r="I471" s="142"/>
      <c r="J471" s="141">
        <v>0</v>
      </c>
      <c r="K471" s="26" t="s">
        <v>751</v>
      </c>
      <c r="L471" s="139" t="s">
        <v>336</v>
      </c>
      <c r="N471" s="139">
        <v>2</v>
      </c>
      <c r="Q471" s="139">
        <v>999</v>
      </c>
    </row>
    <row r="472" spans="2:17" ht="12.75" hidden="1" customHeight="1" x14ac:dyDescent="0.2">
      <c r="B472" s="26"/>
      <c r="C472" s="26"/>
      <c r="D472" s="140" t="s">
        <v>86</v>
      </c>
      <c r="E472" s="140"/>
      <c r="F472" s="140"/>
      <c r="G472" s="140"/>
      <c r="H472" s="141"/>
      <c r="I472" s="142"/>
      <c r="J472" s="141"/>
      <c r="K472" s="26"/>
      <c r="L472" s="139"/>
      <c r="N472" s="139"/>
      <c r="Q472" s="139"/>
    </row>
    <row r="473" spans="2:17" ht="12.75" hidden="1" customHeight="1" x14ac:dyDescent="0.2">
      <c r="B473" s="26">
        <v>285</v>
      </c>
      <c r="C473" s="26" t="s">
        <v>328</v>
      </c>
      <c r="D473" s="26" t="s">
        <v>100</v>
      </c>
      <c r="E473" s="26" t="s">
        <v>475</v>
      </c>
      <c r="F473" s="26" t="s">
        <v>754</v>
      </c>
      <c r="G473" s="26" t="s">
        <v>755</v>
      </c>
      <c r="H473" s="139">
        <v>3</v>
      </c>
      <c r="I473" s="14">
        <v>2</v>
      </c>
      <c r="J473" s="139">
        <v>40</v>
      </c>
      <c r="K473" s="26" t="s">
        <v>717</v>
      </c>
      <c r="L473" s="139" t="s">
        <v>336</v>
      </c>
      <c r="N473" s="139">
        <v>4</v>
      </c>
      <c r="Q473" s="139">
        <v>60</v>
      </c>
    </row>
    <row r="474" spans="2:17" ht="12.75" hidden="1" customHeight="1" x14ac:dyDescent="0.2">
      <c r="B474" s="26"/>
      <c r="C474" s="26"/>
      <c r="D474" s="26" t="s">
        <v>215</v>
      </c>
      <c r="E474" s="26" t="s">
        <v>475</v>
      </c>
      <c r="F474" s="26" t="s">
        <v>754</v>
      </c>
      <c r="G474" s="26" t="s">
        <v>755</v>
      </c>
      <c r="H474" s="139">
        <v>3</v>
      </c>
      <c r="I474" s="14">
        <v>2</v>
      </c>
      <c r="J474" s="139">
        <v>40</v>
      </c>
      <c r="K474" s="26"/>
      <c r="L474" s="139"/>
      <c r="N474" s="139"/>
      <c r="Q474" s="139"/>
    </row>
    <row r="475" spans="2:17" ht="12.75" hidden="1" customHeight="1" x14ac:dyDescent="0.2">
      <c r="B475" s="26">
        <v>286</v>
      </c>
      <c r="C475" s="26" t="s">
        <v>328</v>
      </c>
      <c r="D475" s="26" t="s">
        <v>100</v>
      </c>
      <c r="E475" s="26" t="s">
        <v>475</v>
      </c>
      <c r="F475" s="26" t="s">
        <v>754</v>
      </c>
      <c r="G475" s="26" t="s">
        <v>756</v>
      </c>
      <c r="H475" s="139">
        <v>3</v>
      </c>
      <c r="I475" s="14">
        <v>2</v>
      </c>
      <c r="J475" s="139">
        <v>29</v>
      </c>
      <c r="K475" s="26" t="s">
        <v>717</v>
      </c>
      <c r="L475" s="139" t="s">
        <v>336</v>
      </c>
      <c r="N475" s="139">
        <v>4</v>
      </c>
      <c r="Q475" s="139">
        <v>60</v>
      </c>
    </row>
    <row r="476" spans="2:17" ht="12.75" hidden="1" customHeight="1" x14ac:dyDescent="0.2">
      <c r="B476" s="26"/>
      <c r="C476" s="26"/>
      <c r="D476" s="26" t="s">
        <v>215</v>
      </c>
      <c r="E476" s="26" t="s">
        <v>475</v>
      </c>
      <c r="F476" s="26" t="s">
        <v>754</v>
      </c>
      <c r="G476" s="26" t="s">
        <v>756</v>
      </c>
      <c r="H476" s="139">
        <v>3</v>
      </c>
      <c r="I476" s="14">
        <v>2</v>
      </c>
      <c r="J476" s="139">
        <v>29</v>
      </c>
      <c r="K476" s="26"/>
      <c r="L476" s="139"/>
      <c r="N476" s="139"/>
      <c r="Q476" s="139"/>
    </row>
    <row r="477" spans="2:17" ht="12.75" hidden="1" customHeight="1" x14ac:dyDescent="0.2">
      <c r="B477" s="26">
        <v>287</v>
      </c>
      <c r="C477" s="26" t="s">
        <v>328</v>
      </c>
      <c r="D477" s="26" t="s">
        <v>760</v>
      </c>
      <c r="E477" s="26" t="s">
        <v>758</v>
      </c>
      <c r="F477" s="26" t="s">
        <v>757</v>
      </c>
      <c r="G477" s="26" t="s">
        <v>759</v>
      </c>
      <c r="H477" s="139">
        <v>3</v>
      </c>
      <c r="I477" s="14">
        <v>1</v>
      </c>
      <c r="J477" s="139">
        <v>49</v>
      </c>
      <c r="K477" s="26" t="s">
        <v>717</v>
      </c>
      <c r="L477" s="139" t="s">
        <v>336</v>
      </c>
      <c r="N477" s="139">
        <v>2</v>
      </c>
      <c r="Q477" s="139">
        <v>60</v>
      </c>
    </row>
    <row r="478" spans="2:17" ht="12.75" hidden="1" customHeight="1" x14ac:dyDescent="0.2">
      <c r="B478" s="26">
        <v>288</v>
      </c>
      <c r="C478" s="26" t="s">
        <v>328</v>
      </c>
      <c r="D478" s="26" t="s">
        <v>760</v>
      </c>
      <c r="E478" s="26" t="s">
        <v>758</v>
      </c>
      <c r="F478" s="26" t="s">
        <v>757</v>
      </c>
      <c r="G478" s="26" t="s">
        <v>761</v>
      </c>
      <c r="H478" s="139">
        <v>3</v>
      </c>
      <c r="I478" s="14">
        <v>1</v>
      </c>
      <c r="J478" s="139">
        <v>46</v>
      </c>
      <c r="K478" s="26" t="s">
        <v>717</v>
      </c>
      <c r="L478" s="139" t="s">
        <v>336</v>
      </c>
      <c r="N478" s="139">
        <v>2</v>
      </c>
      <c r="Q478" s="139">
        <v>60</v>
      </c>
    </row>
    <row r="479" spans="2:17" ht="12.75" hidden="1" customHeight="1" x14ac:dyDescent="0.2">
      <c r="B479" s="26">
        <v>289</v>
      </c>
      <c r="C479" s="26" t="s">
        <v>328</v>
      </c>
      <c r="D479" s="26" t="s">
        <v>81</v>
      </c>
      <c r="E479" s="26" t="s">
        <v>12</v>
      </c>
      <c r="F479" s="26" t="s">
        <v>762</v>
      </c>
      <c r="G479" s="26" t="s">
        <v>669</v>
      </c>
      <c r="H479" s="139">
        <v>3</v>
      </c>
      <c r="I479" s="14">
        <v>2</v>
      </c>
      <c r="J479" s="139">
        <v>5</v>
      </c>
      <c r="K479" s="26" t="s">
        <v>717</v>
      </c>
      <c r="L479" s="139" t="s">
        <v>336</v>
      </c>
      <c r="N479" s="139">
        <v>2</v>
      </c>
      <c r="Q479" s="139">
        <v>999</v>
      </c>
    </row>
    <row r="480" spans="2:17" ht="12.75" hidden="1" customHeight="1" x14ac:dyDescent="0.2">
      <c r="B480" s="26"/>
      <c r="C480" s="26"/>
      <c r="D480" s="26" t="s">
        <v>92</v>
      </c>
      <c r="E480" s="26" t="s">
        <v>12</v>
      </c>
      <c r="F480" s="26" t="s">
        <v>762</v>
      </c>
      <c r="G480" s="26" t="s">
        <v>669</v>
      </c>
      <c r="H480" s="139">
        <v>3</v>
      </c>
      <c r="I480" s="14">
        <v>2</v>
      </c>
      <c r="J480" s="139">
        <v>5</v>
      </c>
      <c r="K480" s="26"/>
      <c r="L480" s="139"/>
      <c r="N480" s="139"/>
      <c r="Q480" s="139"/>
    </row>
    <row r="481" spans="2:17" ht="12.75" hidden="1" customHeight="1" x14ac:dyDescent="0.2">
      <c r="B481" s="26">
        <v>290</v>
      </c>
      <c r="C481" s="26" t="s">
        <v>328</v>
      </c>
      <c r="D481" s="140" t="s">
        <v>81</v>
      </c>
      <c r="E481" s="140" t="s">
        <v>12</v>
      </c>
      <c r="F481" s="140" t="s">
        <v>762</v>
      </c>
      <c r="G481" s="140" t="s">
        <v>671</v>
      </c>
      <c r="H481" s="141">
        <v>3</v>
      </c>
      <c r="I481" s="142"/>
      <c r="J481" s="141">
        <v>0</v>
      </c>
      <c r="K481" s="26" t="s">
        <v>717</v>
      </c>
      <c r="L481" s="139" t="s">
        <v>336</v>
      </c>
      <c r="N481" s="139">
        <v>2</v>
      </c>
      <c r="Q481" s="139">
        <v>999</v>
      </c>
    </row>
    <row r="482" spans="2:17" ht="12.75" hidden="1" customHeight="1" x14ac:dyDescent="0.2">
      <c r="B482" s="26"/>
      <c r="C482" s="26"/>
      <c r="D482" s="140" t="s">
        <v>92</v>
      </c>
      <c r="E482" s="140"/>
      <c r="F482" s="140"/>
      <c r="G482" s="140"/>
      <c r="H482" s="141"/>
      <c r="I482" s="142"/>
      <c r="J482" s="141"/>
      <c r="K482" s="26"/>
      <c r="L482" s="139"/>
      <c r="N482" s="139"/>
      <c r="Q482" s="139"/>
    </row>
    <row r="483" spans="2:17" ht="12.75" hidden="1" customHeight="1" x14ac:dyDescent="0.2">
      <c r="B483" s="26">
        <v>291</v>
      </c>
      <c r="C483" s="26" t="s">
        <v>328</v>
      </c>
      <c r="D483" s="26" t="s">
        <v>79</v>
      </c>
      <c r="E483" s="26" t="s">
        <v>750</v>
      </c>
      <c r="F483" s="26" t="s">
        <v>749</v>
      </c>
      <c r="G483" s="26" t="s">
        <v>669</v>
      </c>
      <c r="H483" s="139">
        <v>3</v>
      </c>
      <c r="I483" s="14">
        <v>2</v>
      </c>
      <c r="J483" s="139">
        <v>8</v>
      </c>
      <c r="K483" s="26" t="s">
        <v>717</v>
      </c>
      <c r="L483" s="139" t="s">
        <v>336</v>
      </c>
      <c r="N483" s="139">
        <v>2</v>
      </c>
      <c r="Q483" s="139">
        <v>999</v>
      </c>
    </row>
    <row r="484" spans="2:17" ht="12.75" hidden="1" customHeight="1" x14ac:dyDescent="0.2">
      <c r="B484" s="26"/>
      <c r="C484" s="26"/>
      <c r="D484" s="26" t="s">
        <v>91</v>
      </c>
      <c r="E484" s="26" t="s">
        <v>750</v>
      </c>
      <c r="F484" s="26" t="s">
        <v>749</v>
      </c>
      <c r="G484" s="26" t="s">
        <v>669</v>
      </c>
      <c r="H484" s="139">
        <v>3</v>
      </c>
      <c r="I484" s="14">
        <v>2</v>
      </c>
      <c r="J484" s="139">
        <v>8</v>
      </c>
      <c r="K484" s="26"/>
      <c r="L484" s="139"/>
      <c r="N484" s="139"/>
      <c r="Q484" s="139"/>
    </row>
    <row r="485" spans="2:17" ht="12.75" hidden="1" customHeight="1" x14ac:dyDescent="0.2">
      <c r="B485" s="26">
        <v>292</v>
      </c>
      <c r="C485" s="26" t="s">
        <v>328</v>
      </c>
      <c r="D485" s="26" t="s">
        <v>79</v>
      </c>
      <c r="E485" s="26" t="s">
        <v>750</v>
      </c>
      <c r="F485" s="26" t="s">
        <v>749</v>
      </c>
      <c r="G485" s="26" t="s">
        <v>671</v>
      </c>
      <c r="H485" s="139">
        <v>3</v>
      </c>
      <c r="I485" s="14">
        <v>2</v>
      </c>
      <c r="J485" s="139">
        <v>11</v>
      </c>
      <c r="K485" s="26" t="s">
        <v>717</v>
      </c>
      <c r="L485" s="139" t="s">
        <v>336</v>
      </c>
      <c r="N485" s="139">
        <v>2</v>
      </c>
      <c r="Q485" s="139">
        <v>999</v>
      </c>
    </row>
    <row r="486" spans="2:17" ht="12.75" hidden="1" customHeight="1" x14ac:dyDescent="0.2">
      <c r="B486" s="26"/>
      <c r="C486" s="26"/>
      <c r="D486" s="26" t="s">
        <v>91</v>
      </c>
      <c r="E486" s="26" t="s">
        <v>750</v>
      </c>
      <c r="F486" s="26" t="s">
        <v>749</v>
      </c>
      <c r="G486" s="26" t="s">
        <v>671</v>
      </c>
      <c r="H486" s="139">
        <v>3</v>
      </c>
      <c r="I486" s="14">
        <v>2</v>
      </c>
      <c r="J486" s="139">
        <v>11</v>
      </c>
      <c r="K486" s="26"/>
      <c r="L486" s="139"/>
      <c r="N486" s="139"/>
      <c r="Q486" s="139"/>
    </row>
    <row r="487" spans="2:17" ht="12.75" hidden="1" customHeight="1" x14ac:dyDescent="0.2">
      <c r="B487" s="26">
        <v>293</v>
      </c>
      <c r="C487" s="26" t="s">
        <v>328</v>
      </c>
      <c r="D487" s="26" t="s">
        <v>79</v>
      </c>
      <c r="E487" s="26" t="s">
        <v>764</v>
      </c>
      <c r="F487" s="26" t="s">
        <v>763</v>
      </c>
      <c r="G487" s="26" t="s">
        <v>669</v>
      </c>
      <c r="H487" s="139">
        <v>3</v>
      </c>
      <c r="I487" s="14">
        <v>2</v>
      </c>
      <c r="J487" s="139">
        <v>6</v>
      </c>
      <c r="K487" s="26" t="s">
        <v>717</v>
      </c>
      <c r="L487" s="139" t="s">
        <v>336</v>
      </c>
      <c r="N487" s="139">
        <v>2</v>
      </c>
      <c r="Q487" s="139">
        <v>999</v>
      </c>
    </row>
    <row r="488" spans="2:17" ht="12.75" hidden="1" customHeight="1" x14ac:dyDescent="0.2">
      <c r="B488" s="26"/>
      <c r="C488" s="26"/>
      <c r="D488" s="26" t="s">
        <v>96</v>
      </c>
      <c r="E488" s="26" t="s">
        <v>764</v>
      </c>
      <c r="F488" s="26" t="s">
        <v>763</v>
      </c>
      <c r="G488" s="26" t="s">
        <v>669</v>
      </c>
      <c r="H488" s="139">
        <v>3</v>
      </c>
      <c r="I488" s="14">
        <v>2</v>
      </c>
      <c r="J488" s="139">
        <v>6</v>
      </c>
      <c r="K488" s="26"/>
      <c r="L488" s="139"/>
      <c r="N488" s="139"/>
      <c r="Q488" s="139"/>
    </row>
    <row r="489" spans="2:17" ht="12.75" hidden="1" customHeight="1" x14ac:dyDescent="0.2">
      <c r="B489" s="26">
        <v>294</v>
      </c>
      <c r="C489" s="26" t="s">
        <v>328</v>
      </c>
      <c r="D489" s="140" t="s">
        <v>168</v>
      </c>
      <c r="E489" s="140" t="s">
        <v>764</v>
      </c>
      <c r="F489" s="140" t="s">
        <v>763</v>
      </c>
      <c r="G489" s="140" t="s">
        <v>671</v>
      </c>
      <c r="H489" s="141">
        <v>3</v>
      </c>
      <c r="I489" s="142"/>
      <c r="J489" s="141">
        <v>0</v>
      </c>
      <c r="K489" s="26" t="s">
        <v>717</v>
      </c>
      <c r="L489" s="139" t="s">
        <v>336</v>
      </c>
      <c r="N489" s="139">
        <v>2</v>
      </c>
      <c r="Q489" s="139">
        <v>999</v>
      </c>
    </row>
    <row r="490" spans="2:17" ht="12.75" hidden="1" customHeight="1" x14ac:dyDescent="0.2">
      <c r="B490" s="26"/>
      <c r="C490" s="26"/>
      <c r="D490" s="140" t="s">
        <v>88</v>
      </c>
      <c r="E490" s="140"/>
      <c r="F490" s="140"/>
      <c r="G490" s="140"/>
      <c r="H490" s="141"/>
      <c r="I490" s="142"/>
      <c r="J490" s="141"/>
      <c r="K490" s="26"/>
      <c r="L490" s="139"/>
      <c r="N490" s="139"/>
      <c r="Q490" s="139"/>
    </row>
    <row r="491" spans="2:17" ht="12.75" hidden="1" customHeight="1" x14ac:dyDescent="0.2">
      <c r="B491" s="26">
        <v>295</v>
      </c>
      <c r="C491" s="26" t="s">
        <v>328</v>
      </c>
      <c r="D491" s="26" t="s">
        <v>90</v>
      </c>
      <c r="E491" s="26" t="s">
        <v>766</v>
      </c>
      <c r="F491" s="26" t="s">
        <v>765</v>
      </c>
      <c r="G491" s="26" t="s">
        <v>755</v>
      </c>
      <c r="H491" s="139">
        <v>3</v>
      </c>
      <c r="I491" s="14">
        <v>1</v>
      </c>
      <c r="J491" s="139">
        <v>46</v>
      </c>
      <c r="K491" s="26" t="s">
        <v>717</v>
      </c>
      <c r="L491" s="139" t="s">
        <v>336</v>
      </c>
      <c r="N491" s="139">
        <v>4</v>
      </c>
      <c r="Q491" s="139">
        <v>60</v>
      </c>
    </row>
    <row r="492" spans="2:17" ht="12.75" hidden="1" customHeight="1" x14ac:dyDescent="0.2">
      <c r="B492" s="26">
        <v>296</v>
      </c>
      <c r="C492" s="26" t="s">
        <v>328</v>
      </c>
      <c r="D492" s="26" t="s">
        <v>87</v>
      </c>
      <c r="E492" s="26" t="s">
        <v>766</v>
      </c>
      <c r="F492" s="26" t="s">
        <v>765</v>
      </c>
      <c r="G492" s="26" t="s">
        <v>756</v>
      </c>
      <c r="H492" s="139">
        <v>3</v>
      </c>
      <c r="I492" s="14">
        <v>1</v>
      </c>
      <c r="J492" s="139">
        <v>43</v>
      </c>
      <c r="K492" s="26" t="s">
        <v>717</v>
      </c>
      <c r="L492" s="139" t="s">
        <v>336</v>
      </c>
      <c r="N492" s="139">
        <v>4</v>
      </c>
      <c r="Q492" s="139">
        <v>60</v>
      </c>
    </row>
    <row r="493" spans="2:17" ht="12.75" hidden="1" customHeight="1" x14ac:dyDescent="0.2">
      <c r="B493" s="26">
        <v>297</v>
      </c>
      <c r="C493" s="26" t="s">
        <v>328</v>
      </c>
      <c r="D493" s="140" t="s">
        <v>81</v>
      </c>
      <c r="E493" s="140" t="s">
        <v>768</v>
      </c>
      <c r="F493" s="140" t="s">
        <v>767</v>
      </c>
      <c r="G493" s="140" t="s">
        <v>755</v>
      </c>
      <c r="H493" s="141">
        <v>3</v>
      </c>
      <c r="I493" s="142"/>
      <c r="J493" s="141">
        <v>0</v>
      </c>
      <c r="K493" s="26" t="s">
        <v>717</v>
      </c>
      <c r="L493" s="139" t="s">
        <v>336</v>
      </c>
      <c r="N493" s="139">
        <v>4</v>
      </c>
      <c r="Q493" s="139">
        <v>60</v>
      </c>
    </row>
    <row r="494" spans="2:17" ht="12.75" hidden="1" customHeight="1" x14ac:dyDescent="0.2">
      <c r="B494" s="26"/>
      <c r="C494" s="26"/>
      <c r="D494" s="140" t="s">
        <v>79</v>
      </c>
      <c r="E494" s="140"/>
      <c r="F494" s="140"/>
      <c r="G494" s="140"/>
      <c r="H494" s="141"/>
      <c r="I494" s="142"/>
      <c r="J494" s="141"/>
      <c r="K494" s="26"/>
      <c r="L494" s="139"/>
      <c r="N494" s="139"/>
      <c r="Q494" s="139"/>
    </row>
    <row r="495" spans="2:17" ht="12.75" hidden="1" customHeight="1" x14ac:dyDescent="0.2">
      <c r="B495" s="26"/>
      <c r="C495" s="26"/>
      <c r="D495" s="140" t="s">
        <v>87</v>
      </c>
      <c r="E495" s="140"/>
      <c r="F495" s="140"/>
      <c r="G495" s="140"/>
      <c r="H495" s="141"/>
      <c r="I495" s="142"/>
      <c r="J495" s="141"/>
      <c r="K495" s="26"/>
      <c r="L495" s="139"/>
      <c r="N495" s="139"/>
      <c r="Q495" s="139"/>
    </row>
    <row r="496" spans="2:17" ht="12.75" hidden="1" customHeight="1" x14ac:dyDescent="0.2">
      <c r="B496" s="26">
        <v>298</v>
      </c>
      <c r="C496" s="26" t="s">
        <v>328</v>
      </c>
      <c r="D496" s="140" t="s">
        <v>81</v>
      </c>
      <c r="E496" s="140" t="s">
        <v>768</v>
      </c>
      <c r="F496" s="140" t="s">
        <v>767</v>
      </c>
      <c r="G496" s="140" t="s">
        <v>756</v>
      </c>
      <c r="H496" s="141">
        <v>3</v>
      </c>
      <c r="I496" s="142"/>
      <c r="J496" s="141">
        <v>0</v>
      </c>
      <c r="K496" s="26" t="s">
        <v>717</v>
      </c>
      <c r="L496" s="139" t="s">
        <v>336</v>
      </c>
      <c r="N496" s="139">
        <v>4</v>
      </c>
      <c r="Q496" s="139">
        <v>60</v>
      </c>
    </row>
    <row r="497" spans="2:17" ht="12.75" hidden="1" customHeight="1" x14ac:dyDescent="0.2">
      <c r="B497" s="26"/>
      <c r="C497" s="26"/>
      <c r="D497" s="140" t="s">
        <v>79</v>
      </c>
      <c r="E497" s="140"/>
      <c r="F497" s="140"/>
      <c r="G497" s="140"/>
      <c r="H497" s="141"/>
      <c r="I497" s="142"/>
      <c r="J497" s="141"/>
      <c r="K497" s="26"/>
      <c r="L497" s="139"/>
      <c r="N497" s="139"/>
      <c r="Q497" s="139"/>
    </row>
    <row r="498" spans="2:17" ht="12.75" hidden="1" customHeight="1" x14ac:dyDescent="0.2">
      <c r="B498" s="26"/>
      <c r="C498" s="26"/>
      <c r="D498" s="140" t="s">
        <v>87</v>
      </c>
      <c r="E498" s="140"/>
      <c r="F498" s="140"/>
      <c r="G498" s="140"/>
      <c r="H498" s="141"/>
      <c r="I498" s="142"/>
      <c r="J498" s="141"/>
      <c r="K498" s="26"/>
      <c r="L498" s="139"/>
      <c r="N498" s="139"/>
      <c r="Q498" s="139"/>
    </row>
    <row r="499" spans="2:17" ht="12.75" hidden="1" customHeight="1" x14ac:dyDescent="0.2">
      <c r="B499" s="26">
        <v>299</v>
      </c>
      <c r="C499" s="26" t="s">
        <v>328</v>
      </c>
      <c r="D499" s="26" t="s">
        <v>90</v>
      </c>
      <c r="E499" s="26" t="s">
        <v>770</v>
      </c>
      <c r="F499" s="26" t="s">
        <v>769</v>
      </c>
      <c r="G499" s="26" t="s">
        <v>759</v>
      </c>
      <c r="H499" s="139">
        <v>3</v>
      </c>
      <c r="I499" s="14">
        <v>1</v>
      </c>
      <c r="J499" s="139">
        <v>47</v>
      </c>
      <c r="K499" s="26" t="s">
        <v>717</v>
      </c>
      <c r="L499" s="139" t="s">
        <v>336</v>
      </c>
      <c r="N499" s="139">
        <v>1</v>
      </c>
      <c r="Q499" s="139">
        <v>60</v>
      </c>
    </row>
    <row r="500" spans="2:17" ht="12.75" hidden="1" customHeight="1" x14ac:dyDescent="0.2">
      <c r="B500" s="26">
        <v>300</v>
      </c>
      <c r="C500" s="26" t="s">
        <v>328</v>
      </c>
      <c r="D500" s="26" t="s">
        <v>86</v>
      </c>
      <c r="E500" s="26" t="s">
        <v>770</v>
      </c>
      <c r="F500" s="26" t="s">
        <v>769</v>
      </c>
      <c r="G500" s="26" t="s">
        <v>761</v>
      </c>
      <c r="H500" s="139">
        <v>3</v>
      </c>
      <c r="I500" s="14">
        <v>1</v>
      </c>
      <c r="J500" s="139">
        <v>46</v>
      </c>
      <c r="K500" s="26" t="s">
        <v>717</v>
      </c>
      <c r="L500" s="139" t="s">
        <v>336</v>
      </c>
      <c r="N500" s="139">
        <v>1</v>
      </c>
      <c r="Q500" s="139">
        <v>60</v>
      </c>
    </row>
    <row r="501" spans="2:17" ht="12.75" hidden="1" customHeight="1" x14ac:dyDescent="0.2">
      <c r="B501" s="26">
        <v>301</v>
      </c>
      <c r="C501" s="26" t="s">
        <v>328</v>
      </c>
      <c r="D501" s="26" t="s">
        <v>95</v>
      </c>
      <c r="E501" s="26" t="s">
        <v>94</v>
      </c>
      <c r="F501" s="26" t="s">
        <v>771</v>
      </c>
      <c r="G501" s="26" t="s">
        <v>755</v>
      </c>
      <c r="H501" s="139">
        <v>3</v>
      </c>
      <c r="I501" s="14">
        <v>2</v>
      </c>
      <c r="J501" s="139">
        <v>45</v>
      </c>
      <c r="K501" s="26" t="s">
        <v>717</v>
      </c>
      <c r="L501" s="139" t="s">
        <v>336</v>
      </c>
      <c r="N501" s="139">
        <v>4</v>
      </c>
      <c r="Q501" s="139">
        <v>60</v>
      </c>
    </row>
    <row r="502" spans="2:17" ht="12.75" hidden="1" customHeight="1" x14ac:dyDescent="0.2">
      <c r="B502" s="26"/>
      <c r="C502" s="26"/>
      <c r="D502" s="26" t="s">
        <v>88</v>
      </c>
      <c r="E502" s="26" t="s">
        <v>94</v>
      </c>
      <c r="F502" s="26" t="s">
        <v>771</v>
      </c>
      <c r="G502" s="26" t="s">
        <v>755</v>
      </c>
      <c r="H502" s="139">
        <v>3</v>
      </c>
      <c r="I502" s="14">
        <v>2</v>
      </c>
      <c r="J502" s="139">
        <v>45</v>
      </c>
      <c r="K502" s="26"/>
      <c r="L502" s="139"/>
      <c r="N502" s="139"/>
      <c r="Q502" s="139"/>
    </row>
    <row r="503" spans="2:17" ht="12.75" hidden="1" customHeight="1" x14ac:dyDescent="0.2">
      <c r="B503" s="26">
        <v>302</v>
      </c>
      <c r="C503" s="26" t="s">
        <v>328</v>
      </c>
      <c r="D503" s="26" t="s">
        <v>79</v>
      </c>
      <c r="E503" s="26" t="s">
        <v>94</v>
      </c>
      <c r="F503" s="26" t="s">
        <v>771</v>
      </c>
      <c r="G503" s="26" t="s">
        <v>756</v>
      </c>
      <c r="H503" s="139">
        <v>3</v>
      </c>
      <c r="I503" s="14">
        <v>2</v>
      </c>
      <c r="J503" s="139">
        <v>45</v>
      </c>
      <c r="K503" s="26" t="s">
        <v>717</v>
      </c>
      <c r="L503" s="139" t="s">
        <v>336</v>
      </c>
      <c r="N503" s="139">
        <v>4</v>
      </c>
      <c r="Q503" s="139">
        <v>60</v>
      </c>
    </row>
    <row r="504" spans="2:17" ht="12.75" hidden="1" customHeight="1" x14ac:dyDescent="0.2">
      <c r="B504" s="26"/>
      <c r="C504" s="26"/>
      <c r="D504" s="26" t="s">
        <v>91</v>
      </c>
      <c r="E504" s="26" t="s">
        <v>94</v>
      </c>
      <c r="F504" s="26" t="s">
        <v>771</v>
      </c>
      <c r="G504" s="26" t="s">
        <v>756</v>
      </c>
      <c r="H504" s="139">
        <v>3</v>
      </c>
      <c r="I504" s="14">
        <v>2</v>
      </c>
      <c r="J504" s="139">
        <v>45</v>
      </c>
      <c r="K504" s="26"/>
      <c r="L504" s="139"/>
      <c r="N504" s="139"/>
      <c r="Q504" s="139"/>
    </row>
    <row r="505" spans="2:17" ht="12.75" hidden="1" customHeight="1" x14ac:dyDescent="0.2">
      <c r="B505" s="26">
        <v>303</v>
      </c>
      <c r="C505" s="26" t="s">
        <v>328</v>
      </c>
      <c r="D505" s="26" t="s">
        <v>81</v>
      </c>
      <c r="E505" s="26" t="s">
        <v>93</v>
      </c>
      <c r="F505" s="26" t="s">
        <v>772</v>
      </c>
      <c r="G505" s="26" t="s">
        <v>755</v>
      </c>
      <c r="H505" s="139">
        <v>3</v>
      </c>
      <c r="I505" s="14">
        <v>2</v>
      </c>
      <c r="J505" s="139">
        <v>46</v>
      </c>
      <c r="K505" s="26" t="s">
        <v>717</v>
      </c>
      <c r="L505" s="139" t="s">
        <v>336</v>
      </c>
      <c r="N505" s="139">
        <v>4</v>
      </c>
      <c r="Q505" s="139">
        <v>60</v>
      </c>
    </row>
    <row r="506" spans="2:17" ht="12.75" hidden="1" customHeight="1" x14ac:dyDescent="0.2">
      <c r="B506" s="26"/>
      <c r="C506" s="26"/>
      <c r="D506" s="26" t="s">
        <v>80</v>
      </c>
      <c r="E506" s="26" t="s">
        <v>93</v>
      </c>
      <c r="F506" s="26" t="s">
        <v>772</v>
      </c>
      <c r="G506" s="26" t="s">
        <v>755</v>
      </c>
      <c r="H506" s="139">
        <v>3</v>
      </c>
      <c r="I506" s="14">
        <v>2</v>
      </c>
      <c r="J506" s="139">
        <v>46</v>
      </c>
      <c r="K506" s="26"/>
      <c r="L506" s="139"/>
      <c r="N506" s="139"/>
      <c r="Q506" s="139"/>
    </row>
    <row r="507" spans="2:17" ht="12.75" hidden="1" customHeight="1" x14ac:dyDescent="0.2">
      <c r="B507" s="26">
        <v>304</v>
      </c>
      <c r="C507" s="26" t="s">
        <v>328</v>
      </c>
      <c r="D507" s="26" t="s">
        <v>81</v>
      </c>
      <c r="E507" s="26" t="s">
        <v>93</v>
      </c>
      <c r="F507" s="26" t="s">
        <v>772</v>
      </c>
      <c r="G507" s="26" t="s">
        <v>756</v>
      </c>
      <c r="H507" s="139">
        <v>3</v>
      </c>
      <c r="I507" s="14">
        <v>2</v>
      </c>
      <c r="J507" s="139">
        <v>44</v>
      </c>
      <c r="K507" s="26" t="s">
        <v>717</v>
      </c>
      <c r="L507" s="139" t="s">
        <v>336</v>
      </c>
      <c r="N507" s="139">
        <v>4</v>
      </c>
      <c r="Q507" s="139">
        <v>60</v>
      </c>
    </row>
    <row r="508" spans="2:17" ht="12.75" hidden="1" customHeight="1" x14ac:dyDescent="0.2">
      <c r="B508" s="26"/>
      <c r="C508" s="26"/>
      <c r="D508" s="26" t="s">
        <v>80</v>
      </c>
      <c r="E508" s="26" t="s">
        <v>93</v>
      </c>
      <c r="F508" s="26" t="s">
        <v>772</v>
      </c>
      <c r="G508" s="26" t="s">
        <v>756</v>
      </c>
      <c r="H508" s="139">
        <v>3</v>
      </c>
      <c r="I508" s="14">
        <v>2</v>
      </c>
      <c r="J508" s="139">
        <v>44</v>
      </c>
      <c r="K508" s="26"/>
      <c r="L508" s="139"/>
      <c r="N508" s="139"/>
      <c r="Q508" s="139"/>
    </row>
    <row r="509" spans="2:17" ht="12.75" hidden="1" customHeight="1" x14ac:dyDescent="0.2">
      <c r="B509" s="26">
        <v>305</v>
      </c>
      <c r="C509" s="26" t="s">
        <v>328</v>
      </c>
      <c r="D509" s="26" t="s">
        <v>86</v>
      </c>
      <c r="E509" s="26" t="s">
        <v>10</v>
      </c>
      <c r="F509" s="26" t="s">
        <v>773</v>
      </c>
      <c r="G509" s="26" t="s">
        <v>759</v>
      </c>
      <c r="H509" s="139">
        <v>3</v>
      </c>
      <c r="I509" s="14">
        <v>1</v>
      </c>
      <c r="J509" s="139">
        <v>48</v>
      </c>
      <c r="K509" s="26" t="s">
        <v>717</v>
      </c>
      <c r="L509" s="139" t="s">
        <v>336</v>
      </c>
      <c r="N509" s="139">
        <v>2</v>
      </c>
      <c r="Q509" s="139">
        <v>60</v>
      </c>
    </row>
    <row r="510" spans="2:17" ht="12.75" hidden="1" customHeight="1" x14ac:dyDescent="0.2">
      <c r="B510" s="26">
        <v>306</v>
      </c>
      <c r="C510" s="26" t="s">
        <v>328</v>
      </c>
      <c r="D510" s="26" t="s">
        <v>87</v>
      </c>
      <c r="E510" s="26" t="s">
        <v>10</v>
      </c>
      <c r="F510" s="26" t="s">
        <v>773</v>
      </c>
      <c r="G510" s="26" t="s">
        <v>761</v>
      </c>
      <c r="H510" s="139">
        <v>3</v>
      </c>
      <c r="I510" s="14">
        <v>1</v>
      </c>
      <c r="J510" s="139">
        <v>46</v>
      </c>
      <c r="K510" s="26" t="s">
        <v>717</v>
      </c>
      <c r="L510" s="139" t="s">
        <v>336</v>
      </c>
      <c r="N510" s="139">
        <v>2</v>
      </c>
      <c r="Q510" s="139">
        <v>60</v>
      </c>
    </row>
    <row r="511" spans="2:17" ht="12.75" hidden="1" customHeight="1" x14ac:dyDescent="0.2">
      <c r="B511" s="26">
        <v>307</v>
      </c>
      <c r="C511" s="26" t="s">
        <v>328</v>
      </c>
      <c r="D511" s="26" t="s">
        <v>106</v>
      </c>
      <c r="E511" s="26" t="s">
        <v>753</v>
      </c>
      <c r="F511" s="26" t="s">
        <v>752</v>
      </c>
      <c r="G511" s="26" t="s">
        <v>669</v>
      </c>
      <c r="H511" s="139">
        <v>3</v>
      </c>
      <c r="I511" s="14">
        <v>2</v>
      </c>
      <c r="J511" s="139">
        <v>8</v>
      </c>
      <c r="K511" s="26" t="s">
        <v>717</v>
      </c>
      <c r="L511" s="139" t="s">
        <v>336</v>
      </c>
      <c r="N511" s="139">
        <v>2</v>
      </c>
      <c r="Q511" s="139">
        <v>999</v>
      </c>
    </row>
    <row r="512" spans="2:17" ht="12.75" hidden="1" customHeight="1" x14ac:dyDescent="0.2">
      <c r="B512" s="26"/>
      <c r="C512" s="26"/>
      <c r="D512" s="26" t="s">
        <v>101</v>
      </c>
      <c r="E512" s="26" t="s">
        <v>753</v>
      </c>
      <c r="F512" s="26" t="s">
        <v>752</v>
      </c>
      <c r="G512" s="26" t="s">
        <v>669</v>
      </c>
      <c r="H512" s="139">
        <v>3</v>
      </c>
      <c r="I512" s="14">
        <v>2</v>
      </c>
      <c r="J512" s="139">
        <v>8</v>
      </c>
      <c r="K512" s="26"/>
      <c r="L512" s="139"/>
      <c r="N512" s="139"/>
      <c r="Q512" s="139"/>
    </row>
    <row r="513" spans="2:17" ht="12.75" hidden="1" customHeight="1" x14ac:dyDescent="0.2">
      <c r="B513" s="26">
        <v>308</v>
      </c>
      <c r="C513" s="26" t="s">
        <v>328</v>
      </c>
      <c r="D513" s="26" t="s">
        <v>106</v>
      </c>
      <c r="E513" s="26" t="s">
        <v>753</v>
      </c>
      <c r="F513" s="26" t="s">
        <v>752</v>
      </c>
      <c r="G513" s="26" t="s">
        <v>671</v>
      </c>
      <c r="H513" s="139">
        <v>3</v>
      </c>
      <c r="I513" s="14">
        <v>2</v>
      </c>
      <c r="J513" s="139">
        <v>11</v>
      </c>
      <c r="K513" s="26" t="s">
        <v>717</v>
      </c>
      <c r="L513" s="139" t="s">
        <v>336</v>
      </c>
      <c r="N513" s="139">
        <v>2</v>
      </c>
      <c r="Q513" s="139">
        <v>999</v>
      </c>
    </row>
    <row r="514" spans="2:17" ht="12.75" hidden="1" customHeight="1" x14ac:dyDescent="0.2">
      <c r="B514" s="26"/>
      <c r="C514" s="26"/>
      <c r="D514" s="26" t="s">
        <v>101</v>
      </c>
      <c r="E514" s="26" t="s">
        <v>753</v>
      </c>
      <c r="F514" s="26" t="s">
        <v>752</v>
      </c>
      <c r="G514" s="26" t="s">
        <v>671</v>
      </c>
      <c r="H514" s="139">
        <v>3</v>
      </c>
      <c r="I514" s="14">
        <v>2</v>
      </c>
      <c r="J514" s="139">
        <v>11</v>
      </c>
      <c r="K514" s="26"/>
      <c r="L514" s="139"/>
      <c r="N514" s="139"/>
      <c r="Q514" s="139"/>
    </row>
    <row r="515" spans="2:17" ht="12.75" hidden="1" customHeight="1" x14ac:dyDescent="0.2">
      <c r="B515" s="26">
        <v>309</v>
      </c>
      <c r="C515" s="26" t="s">
        <v>328</v>
      </c>
      <c r="D515" s="26" t="s">
        <v>90</v>
      </c>
      <c r="E515" s="26" t="s">
        <v>71</v>
      </c>
      <c r="F515" s="26" t="s">
        <v>774</v>
      </c>
      <c r="G515" s="26" t="s">
        <v>759</v>
      </c>
      <c r="H515" s="139">
        <v>3</v>
      </c>
      <c r="I515" s="14">
        <v>1</v>
      </c>
      <c r="J515" s="139">
        <v>48</v>
      </c>
      <c r="K515" s="26" t="s">
        <v>717</v>
      </c>
      <c r="L515" s="139" t="s">
        <v>336</v>
      </c>
      <c r="N515" s="139">
        <v>2</v>
      </c>
      <c r="Q515" s="139">
        <v>60</v>
      </c>
    </row>
    <row r="516" spans="2:17" ht="12.75" hidden="1" customHeight="1" x14ac:dyDescent="0.2">
      <c r="B516" s="26">
        <v>310</v>
      </c>
      <c r="C516" s="26" t="s">
        <v>328</v>
      </c>
      <c r="D516" s="26" t="s">
        <v>90</v>
      </c>
      <c r="E516" s="26" t="s">
        <v>71</v>
      </c>
      <c r="F516" s="26" t="s">
        <v>774</v>
      </c>
      <c r="G516" s="26" t="s">
        <v>761</v>
      </c>
      <c r="H516" s="139">
        <v>3</v>
      </c>
      <c r="I516" s="14">
        <v>1</v>
      </c>
      <c r="J516" s="139">
        <v>45</v>
      </c>
      <c r="K516" s="26" t="s">
        <v>717</v>
      </c>
      <c r="L516" s="139" t="s">
        <v>336</v>
      </c>
      <c r="N516" s="139">
        <v>2</v>
      </c>
      <c r="Q516" s="139">
        <v>60</v>
      </c>
    </row>
    <row r="517" spans="2:17" ht="12.75" hidden="1" customHeight="1" x14ac:dyDescent="0.2">
      <c r="B517" s="26">
        <v>311</v>
      </c>
      <c r="C517" s="26" t="s">
        <v>328</v>
      </c>
      <c r="D517" s="140"/>
      <c r="E517" s="140" t="s">
        <v>71</v>
      </c>
      <c r="F517" s="140" t="s">
        <v>47</v>
      </c>
      <c r="G517" s="140">
        <v>2</v>
      </c>
      <c r="H517" s="141">
        <v>2</v>
      </c>
      <c r="I517" s="142"/>
      <c r="J517" s="141">
        <v>0</v>
      </c>
      <c r="K517" s="26" t="s">
        <v>717</v>
      </c>
      <c r="L517" s="139" t="s">
        <v>336</v>
      </c>
      <c r="N517" s="139">
        <v>1</v>
      </c>
      <c r="Q517" s="139">
        <v>60</v>
      </c>
    </row>
    <row r="518" spans="2:17" ht="12.75" hidden="1" customHeight="1" x14ac:dyDescent="0.2">
      <c r="B518" s="26">
        <v>312</v>
      </c>
      <c r="C518" s="26" t="s">
        <v>328</v>
      </c>
      <c r="D518" s="140"/>
      <c r="E518" s="140" t="s">
        <v>71</v>
      </c>
      <c r="F518" s="140" t="s">
        <v>47</v>
      </c>
      <c r="G518" s="140" t="s">
        <v>739</v>
      </c>
      <c r="H518" s="141">
        <v>2</v>
      </c>
      <c r="I518" s="142"/>
      <c r="J518" s="141">
        <v>0</v>
      </c>
      <c r="K518" s="26" t="s">
        <v>717</v>
      </c>
      <c r="L518" s="139" t="s">
        <v>336</v>
      </c>
      <c r="N518" s="139">
        <v>1</v>
      </c>
      <c r="Q518" s="139">
        <v>60</v>
      </c>
    </row>
    <row r="519" spans="2:17" ht="12.75" hidden="1" customHeight="1" x14ac:dyDescent="0.2">
      <c r="B519" s="26">
        <v>313</v>
      </c>
      <c r="C519" s="26" t="s">
        <v>328</v>
      </c>
      <c r="D519" s="26" t="s">
        <v>82</v>
      </c>
      <c r="E519" s="26" t="s">
        <v>776</v>
      </c>
      <c r="F519" s="26" t="s">
        <v>775</v>
      </c>
      <c r="G519" s="26" t="s">
        <v>669</v>
      </c>
      <c r="H519" s="139">
        <v>3</v>
      </c>
      <c r="I519" s="14">
        <v>2</v>
      </c>
      <c r="J519" s="139">
        <v>5</v>
      </c>
      <c r="K519" s="26" t="s">
        <v>717</v>
      </c>
      <c r="L519" s="139" t="s">
        <v>336</v>
      </c>
      <c r="N519" s="139">
        <v>2</v>
      </c>
      <c r="Q519" s="139">
        <v>999</v>
      </c>
    </row>
    <row r="520" spans="2:17" ht="12.75" hidden="1" customHeight="1" x14ac:dyDescent="0.2">
      <c r="B520" s="26"/>
      <c r="C520" s="26"/>
      <c r="D520" s="26" t="s">
        <v>91</v>
      </c>
      <c r="E520" s="26" t="s">
        <v>776</v>
      </c>
      <c r="F520" s="26" t="s">
        <v>775</v>
      </c>
      <c r="G520" s="26" t="s">
        <v>669</v>
      </c>
      <c r="H520" s="139">
        <v>3</v>
      </c>
      <c r="I520" s="14">
        <v>2</v>
      </c>
      <c r="J520" s="139">
        <v>5</v>
      </c>
      <c r="K520" s="26"/>
      <c r="L520" s="139"/>
      <c r="N520" s="139"/>
      <c r="Q520" s="139"/>
    </row>
    <row r="521" spans="2:17" ht="12.75" hidden="1" customHeight="1" x14ac:dyDescent="0.2">
      <c r="B521" s="26">
        <v>314</v>
      </c>
      <c r="C521" s="26" t="s">
        <v>328</v>
      </c>
      <c r="D521" s="140" t="s">
        <v>82</v>
      </c>
      <c r="E521" s="140" t="s">
        <v>776</v>
      </c>
      <c r="F521" s="140" t="s">
        <v>775</v>
      </c>
      <c r="G521" s="140" t="s">
        <v>671</v>
      </c>
      <c r="H521" s="141">
        <v>3</v>
      </c>
      <c r="I521" s="142"/>
      <c r="J521" s="141">
        <v>0</v>
      </c>
      <c r="K521" s="26" t="s">
        <v>717</v>
      </c>
      <c r="L521" s="139" t="s">
        <v>336</v>
      </c>
      <c r="N521" s="139">
        <v>2</v>
      </c>
      <c r="Q521" s="139">
        <v>999</v>
      </c>
    </row>
    <row r="522" spans="2:17" ht="12.75" hidden="1" customHeight="1" x14ac:dyDescent="0.2">
      <c r="B522" s="26"/>
      <c r="C522" s="26"/>
      <c r="D522" s="140" t="s">
        <v>91</v>
      </c>
      <c r="E522" s="140"/>
      <c r="F522" s="140"/>
      <c r="G522" s="140"/>
      <c r="H522" s="141"/>
      <c r="I522" s="142"/>
      <c r="J522" s="141"/>
      <c r="K522" s="26"/>
      <c r="L522" s="139"/>
      <c r="N522" s="139"/>
      <c r="Q522" s="139"/>
    </row>
    <row r="523" spans="2:17" ht="12.75" hidden="1" customHeight="1" x14ac:dyDescent="0.2">
      <c r="B523" s="26">
        <v>315</v>
      </c>
      <c r="C523" s="26" t="s">
        <v>328</v>
      </c>
      <c r="D523" s="26" t="s">
        <v>87</v>
      </c>
      <c r="E523" s="26" t="s">
        <v>436</v>
      </c>
      <c r="F523" s="26" t="s">
        <v>777</v>
      </c>
      <c r="G523" s="26" t="s">
        <v>759</v>
      </c>
      <c r="H523" s="139">
        <v>3</v>
      </c>
      <c r="I523" s="14">
        <v>1</v>
      </c>
      <c r="J523" s="139">
        <v>48</v>
      </c>
      <c r="K523" s="26" t="s">
        <v>717</v>
      </c>
      <c r="L523" s="139" t="s">
        <v>336</v>
      </c>
      <c r="N523" s="139">
        <v>2</v>
      </c>
      <c r="Q523" s="139">
        <v>60</v>
      </c>
    </row>
    <row r="524" spans="2:17" ht="12.75" hidden="1" customHeight="1" x14ac:dyDescent="0.2">
      <c r="B524" s="26">
        <v>316</v>
      </c>
      <c r="C524" s="26" t="s">
        <v>328</v>
      </c>
      <c r="D524" s="26" t="s">
        <v>86</v>
      </c>
      <c r="E524" s="26" t="s">
        <v>436</v>
      </c>
      <c r="F524" s="26" t="s">
        <v>777</v>
      </c>
      <c r="G524" s="26" t="s">
        <v>761</v>
      </c>
      <c r="H524" s="139">
        <v>3</v>
      </c>
      <c r="I524" s="14">
        <v>1</v>
      </c>
      <c r="J524" s="139">
        <v>49</v>
      </c>
      <c r="K524" s="26" t="s">
        <v>717</v>
      </c>
      <c r="L524" s="139" t="s">
        <v>336</v>
      </c>
      <c r="N524" s="139">
        <v>2</v>
      </c>
      <c r="Q524" s="139">
        <v>60</v>
      </c>
    </row>
    <row r="525" spans="2:17" ht="12.75" hidden="1" customHeight="1" x14ac:dyDescent="0.2">
      <c r="B525" s="26">
        <v>317</v>
      </c>
      <c r="C525" s="26" t="s">
        <v>328</v>
      </c>
      <c r="D525" s="26" t="s">
        <v>81</v>
      </c>
      <c r="E525" s="26" t="s">
        <v>779</v>
      </c>
      <c r="F525" s="26" t="s">
        <v>778</v>
      </c>
      <c r="G525" s="26" t="s">
        <v>755</v>
      </c>
      <c r="H525" s="139">
        <v>3</v>
      </c>
      <c r="I525" s="14">
        <v>3</v>
      </c>
      <c r="J525" s="139">
        <v>45</v>
      </c>
      <c r="K525" s="26" t="s">
        <v>717</v>
      </c>
      <c r="L525" s="139" t="s">
        <v>336</v>
      </c>
      <c r="N525" s="139">
        <v>4</v>
      </c>
      <c r="Q525" s="139">
        <v>60</v>
      </c>
    </row>
    <row r="526" spans="2:17" ht="12.75" hidden="1" customHeight="1" x14ac:dyDescent="0.2">
      <c r="B526" s="26"/>
      <c r="C526" s="26"/>
      <c r="D526" s="26" t="s">
        <v>82</v>
      </c>
      <c r="E526" s="26" t="s">
        <v>779</v>
      </c>
      <c r="F526" s="26" t="s">
        <v>778</v>
      </c>
      <c r="G526" s="26" t="s">
        <v>755</v>
      </c>
      <c r="H526" s="139">
        <v>3</v>
      </c>
      <c r="I526" s="14">
        <v>3</v>
      </c>
      <c r="J526" s="139">
        <v>45</v>
      </c>
      <c r="K526" s="26"/>
      <c r="L526" s="139"/>
      <c r="N526" s="139"/>
      <c r="Q526" s="139"/>
    </row>
    <row r="527" spans="2:17" ht="12.75" hidden="1" customHeight="1" x14ac:dyDescent="0.2">
      <c r="B527" s="26"/>
      <c r="C527" s="26"/>
      <c r="D527" s="26" t="s">
        <v>80</v>
      </c>
      <c r="E527" s="26" t="s">
        <v>779</v>
      </c>
      <c r="F527" s="26" t="s">
        <v>778</v>
      </c>
      <c r="G527" s="26" t="s">
        <v>755</v>
      </c>
      <c r="H527" s="139">
        <v>3</v>
      </c>
      <c r="I527" s="14">
        <v>3</v>
      </c>
      <c r="J527" s="139">
        <v>45</v>
      </c>
      <c r="K527" s="26"/>
      <c r="L527" s="139"/>
      <c r="N527" s="139"/>
      <c r="Q527" s="139"/>
    </row>
    <row r="528" spans="2:17" ht="12.75" hidden="1" customHeight="1" x14ac:dyDescent="0.2">
      <c r="B528" s="26">
        <v>318</v>
      </c>
      <c r="C528" s="26" t="s">
        <v>328</v>
      </c>
      <c r="D528" s="26" t="s">
        <v>81</v>
      </c>
      <c r="E528" s="26" t="s">
        <v>779</v>
      </c>
      <c r="F528" s="26" t="s">
        <v>778</v>
      </c>
      <c r="G528" s="26" t="s">
        <v>756</v>
      </c>
      <c r="H528" s="139">
        <v>3</v>
      </c>
      <c r="I528" s="14">
        <v>3</v>
      </c>
      <c r="J528" s="139">
        <v>44</v>
      </c>
      <c r="K528" s="26" t="s">
        <v>717</v>
      </c>
      <c r="L528" s="139" t="s">
        <v>336</v>
      </c>
      <c r="N528" s="139">
        <v>4</v>
      </c>
      <c r="Q528" s="139">
        <v>60</v>
      </c>
    </row>
    <row r="529" spans="2:17" ht="12.75" hidden="1" customHeight="1" x14ac:dyDescent="0.2">
      <c r="B529" s="26"/>
      <c r="C529" s="26"/>
      <c r="D529" s="26" t="s">
        <v>82</v>
      </c>
      <c r="E529" s="26" t="s">
        <v>779</v>
      </c>
      <c r="F529" s="26" t="s">
        <v>778</v>
      </c>
      <c r="G529" s="26" t="s">
        <v>756</v>
      </c>
      <c r="H529" s="139">
        <v>3</v>
      </c>
      <c r="I529" s="14">
        <v>3</v>
      </c>
      <c r="J529" s="139">
        <v>44</v>
      </c>
      <c r="K529" s="26"/>
      <c r="L529" s="139"/>
      <c r="N529" s="139"/>
      <c r="Q529" s="139"/>
    </row>
    <row r="530" spans="2:17" ht="12.75" hidden="1" customHeight="1" x14ac:dyDescent="0.2">
      <c r="B530" s="26"/>
      <c r="C530" s="26"/>
      <c r="D530" s="26" t="s">
        <v>80</v>
      </c>
      <c r="E530" s="26" t="s">
        <v>779</v>
      </c>
      <c r="F530" s="26" t="s">
        <v>778</v>
      </c>
      <c r="G530" s="26" t="s">
        <v>756</v>
      </c>
      <c r="H530" s="139">
        <v>3</v>
      </c>
      <c r="I530" s="14">
        <v>3</v>
      </c>
      <c r="J530" s="139">
        <v>44</v>
      </c>
      <c r="K530" s="26"/>
      <c r="L530" s="139"/>
      <c r="N530" s="139"/>
      <c r="Q530" s="139"/>
    </row>
    <row r="531" spans="2:17" ht="12.75" hidden="1" customHeight="1" x14ac:dyDescent="0.2">
      <c r="B531" s="26">
        <v>319</v>
      </c>
      <c r="C531" s="26" t="s">
        <v>328</v>
      </c>
      <c r="D531" s="140" t="s">
        <v>98</v>
      </c>
      <c r="E531" s="140" t="s">
        <v>166</v>
      </c>
      <c r="F531" s="140" t="s">
        <v>780</v>
      </c>
      <c r="G531" s="140" t="s">
        <v>755</v>
      </c>
      <c r="H531" s="141">
        <v>3</v>
      </c>
      <c r="I531" s="142"/>
      <c r="J531" s="141">
        <v>0</v>
      </c>
      <c r="K531" s="26" t="s">
        <v>717</v>
      </c>
      <c r="L531" s="139" t="s">
        <v>336</v>
      </c>
      <c r="N531" s="139">
        <v>4</v>
      </c>
      <c r="Q531" s="139">
        <v>60</v>
      </c>
    </row>
    <row r="532" spans="2:17" ht="12.75" hidden="1" customHeight="1" x14ac:dyDescent="0.2">
      <c r="B532" s="26"/>
      <c r="C532" s="26"/>
      <c r="D532" s="140" t="s">
        <v>670</v>
      </c>
      <c r="E532" s="140"/>
      <c r="F532" s="140"/>
      <c r="G532" s="140"/>
      <c r="H532" s="141"/>
      <c r="I532" s="142"/>
      <c r="J532" s="141"/>
      <c r="K532" s="26"/>
      <c r="L532" s="139"/>
      <c r="N532" s="139"/>
      <c r="Q532" s="139"/>
    </row>
    <row r="533" spans="2:17" ht="12.75" hidden="1" customHeight="1" x14ac:dyDescent="0.2">
      <c r="B533" s="26">
        <v>320</v>
      </c>
      <c r="C533" s="26" t="s">
        <v>328</v>
      </c>
      <c r="D533" s="140" t="s">
        <v>86</v>
      </c>
      <c r="E533" s="140" t="s">
        <v>166</v>
      </c>
      <c r="F533" s="140" t="s">
        <v>780</v>
      </c>
      <c r="G533" s="140" t="s">
        <v>756</v>
      </c>
      <c r="H533" s="141">
        <v>3</v>
      </c>
      <c r="I533" s="142"/>
      <c r="J533" s="141">
        <v>0</v>
      </c>
      <c r="K533" s="26" t="s">
        <v>717</v>
      </c>
      <c r="L533" s="139" t="s">
        <v>336</v>
      </c>
      <c r="N533" s="139">
        <v>4</v>
      </c>
      <c r="Q533" s="139">
        <v>60</v>
      </c>
    </row>
    <row r="534" spans="2:17" ht="12.75" hidden="1" customHeight="1" x14ac:dyDescent="0.2">
      <c r="B534" s="26">
        <v>321</v>
      </c>
      <c r="C534" s="26" t="s">
        <v>328</v>
      </c>
      <c r="D534" s="26" t="s">
        <v>85</v>
      </c>
      <c r="E534" s="26" t="s">
        <v>782</v>
      </c>
      <c r="F534" s="26" t="s">
        <v>781</v>
      </c>
      <c r="G534" s="26" t="s">
        <v>755</v>
      </c>
      <c r="H534" s="139">
        <v>3</v>
      </c>
      <c r="I534" s="14">
        <v>2</v>
      </c>
      <c r="J534" s="139">
        <v>44</v>
      </c>
      <c r="K534" s="26" t="s">
        <v>717</v>
      </c>
      <c r="L534" s="139" t="s">
        <v>336</v>
      </c>
      <c r="N534" s="139">
        <v>4</v>
      </c>
      <c r="Q534" s="139">
        <v>60</v>
      </c>
    </row>
    <row r="535" spans="2:17" ht="12.75" hidden="1" customHeight="1" x14ac:dyDescent="0.2">
      <c r="B535" s="26"/>
      <c r="C535" s="26"/>
      <c r="D535" s="26" t="s">
        <v>87</v>
      </c>
      <c r="E535" s="26" t="s">
        <v>782</v>
      </c>
      <c r="F535" s="26" t="s">
        <v>781</v>
      </c>
      <c r="G535" s="26" t="s">
        <v>755</v>
      </c>
      <c r="H535" s="139">
        <v>3</v>
      </c>
      <c r="I535" s="14">
        <v>2</v>
      </c>
      <c r="J535" s="139">
        <v>44</v>
      </c>
      <c r="K535" s="26"/>
      <c r="L535" s="139"/>
      <c r="N535" s="139"/>
      <c r="Q535" s="139"/>
    </row>
    <row r="536" spans="2:17" ht="12.75" hidden="1" customHeight="1" x14ac:dyDescent="0.2">
      <c r="B536" s="26">
        <v>322</v>
      </c>
      <c r="C536" s="26" t="s">
        <v>328</v>
      </c>
      <c r="D536" s="26" t="s">
        <v>85</v>
      </c>
      <c r="E536" s="26" t="s">
        <v>782</v>
      </c>
      <c r="F536" s="26" t="s">
        <v>781</v>
      </c>
      <c r="G536" s="26" t="s">
        <v>756</v>
      </c>
      <c r="H536" s="139">
        <v>3</v>
      </c>
      <c r="I536" s="14">
        <v>2</v>
      </c>
      <c r="J536" s="139">
        <v>43</v>
      </c>
      <c r="K536" s="26" t="s">
        <v>717</v>
      </c>
      <c r="L536" s="139" t="s">
        <v>336</v>
      </c>
      <c r="N536" s="139">
        <v>4</v>
      </c>
      <c r="Q536" s="139">
        <v>60</v>
      </c>
    </row>
    <row r="537" spans="2:17" ht="12.75" hidden="1" customHeight="1" x14ac:dyDescent="0.2">
      <c r="B537" s="26"/>
      <c r="C537" s="26"/>
      <c r="D537" s="26" t="s">
        <v>87</v>
      </c>
      <c r="E537" s="26" t="s">
        <v>782</v>
      </c>
      <c r="F537" s="26" t="s">
        <v>781</v>
      </c>
      <c r="G537" s="26" t="s">
        <v>756</v>
      </c>
      <c r="H537" s="139">
        <v>3</v>
      </c>
      <c r="I537" s="14">
        <v>2</v>
      </c>
      <c r="J537" s="139">
        <v>43</v>
      </c>
      <c r="K537" s="26"/>
      <c r="L537" s="139"/>
      <c r="N537" s="139"/>
      <c r="Q537" s="139"/>
    </row>
    <row r="538" spans="2:17" ht="12.75" hidden="1" customHeight="1" x14ac:dyDescent="0.2">
      <c r="B538" s="26">
        <v>323</v>
      </c>
      <c r="C538" s="26" t="s">
        <v>328</v>
      </c>
      <c r="D538" s="26" t="s">
        <v>82</v>
      </c>
      <c r="E538" s="26" t="s">
        <v>784</v>
      </c>
      <c r="F538" s="26" t="s">
        <v>783</v>
      </c>
      <c r="G538" s="26" t="s">
        <v>759</v>
      </c>
      <c r="H538" s="139">
        <v>3</v>
      </c>
      <c r="I538" s="14">
        <v>3</v>
      </c>
      <c r="J538" s="139">
        <v>48</v>
      </c>
      <c r="K538" s="26" t="s">
        <v>717</v>
      </c>
      <c r="L538" s="139" t="s">
        <v>336</v>
      </c>
      <c r="N538" s="139">
        <v>2</v>
      </c>
      <c r="Q538" s="139">
        <v>60</v>
      </c>
    </row>
    <row r="539" spans="2:17" ht="12.75" hidden="1" customHeight="1" x14ac:dyDescent="0.2">
      <c r="B539" s="26"/>
      <c r="C539" s="26"/>
      <c r="D539" s="26" t="s">
        <v>81</v>
      </c>
      <c r="E539" s="26" t="s">
        <v>784</v>
      </c>
      <c r="F539" s="26" t="s">
        <v>783</v>
      </c>
      <c r="G539" s="26" t="s">
        <v>759</v>
      </c>
      <c r="H539" s="139">
        <v>3</v>
      </c>
      <c r="I539" s="14">
        <v>3</v>
      </c>
      <c r="J539" s="139">
        <v>48</v>
      </c>
      <c r="K539" s="26"/>
      <c r="L539" s="139"/>
      <c r="N539" s="139"/>
      <c r="Q539" s="139"/>
    </row>
    <row r="540" spans="2:17" ht="12.75" hidden="1" customHeight="1" x14ac:dyDescent="0.2">
      <c r="B540" s="26"/>
      <c r="C540" s="26"/>
      <c r="D540" s="26" t="s">
        <v>80</v>
      </c>
      <c r="E540" s="26" t="s">
        <v>784</v>
      </c>
      <c r="F540" s="26" t="s">
        <v>783</v>
      </c>
      <c r="G540" s="26" t="s">
        <v>759</v>
      </c>
      <c r="H540" s="139">
        <v>3</v>
      </c>
      <c r="I540" s="14">
        <v>3</v>
      </c>
      <c r="J540" s="139">
        <v>48</v>
      </c>
      <c r="K540" s="26"/>
      <c r="L540" s="139"/>
      <c r="N540" s="139"/>
      <c r="Q540" s="139"/>
    </row>
    <row r="541" spans="2:17" ht="12.75" hidden="1" customHeight="1" x14ac:dyDescent="0.2">
      <c r="B541" s="26">
        <v>324</v>
      </c>
      <c r="C541" s="26" t="s">
        <v>328</v>
      </c>
      <c r="D541" s="26" t="s">
        <v>81</v>
      </c>
      <c r="E541" s="26" t="s">
        <v>784</v>
      </c>
      <c r="F541" s="26" t="s">
        <v>783</v>
      </c>
      <c r="G541" s="26" t="s">
        <v>761</v>
      </c>
      <c r="H541" s="139">
        <v>3</v>
      </c>
      <c r="I541" s="14">
        <v>3</v>
      </c>
      <c r="J541" s="139">
        <v>45</v>
      </c>
      <c r="K541" s="26" t="s">
        <v>717</v>
      </c>
      <c r="L541" s="139" t="s">
        <v>336</v>
      </c>
      <c r="N541" s="139">
        <v>2</v>
      </c>
      <c r="Q541" s="139">
        <v>60</v>
      </c>
    </row>
    <row r="542" spans="2:17" ht="12.75" hidden="1" customHeight="1" x14ac:dyDescent="0.2">
      <c r="B542" s="26"/>
      <c r="C542" s="26"/>
      <c r="D542" s="26" t="s">
        <v>82</v>
      </c>
      <c r="E542" s="26" t="s">
        <v>784</v>
      </c>
      <c r="F542" s="26" t="s">
        <v>783</v>
      </c>
      <c r="G542" s="26" t="s">
        <v>761</v>
      </c>
      <c r="H542" s="139">
        <v>3</v>
      </c>
      <c r="I542" s="14">
        <v>3</v>
      </c>
      <c r="J542" s="139">
        <v>45</v>
      </c>
      <c r="K542" s="26"/>
      <c r="L542" s="139"/>
      <c r="N542" s="139"/>
      <c r="Q542" s="139"/>
    </row>
    <row r="543" spans="2:17" ht="12.75" hidden="1" customHeight="1" x14ac:dyDescent="0.2">
      <c r="B543" s="26"/>
      <c r="C543" s="26"/>
      <c r="D543" s="26" t="s">
        <v>80</v>
      </c>
      <c r="E543" s="26" t="s">
        <v>784</v>
      </c>
      <c r="F543" s="26" t="s">
        <v>783</v>
      </c>
      <c r="G543" s="26" t="s">
        <v>761</v>
      </c>
      <c r="H543" s="139">
        <v>3</v>
      </c>
      <c r="I543" s="14">
        <v>3</v>
      </c>
      <c r="J543" s="139">
        <v>45</v>
      </c>
      <c r="K543" s="26"/>
      <c r="L543" s="139"/>
      <c r="N543" s="139"/>
      <c r="Q543" s="139"/>
    </row>
    <row r="544" spans="2:17" ht="12.75" hidden="1" customHeight="1" x14ac:dyDescent="0.2">
      <c r="B544" s="26">
        <v>325</v>
      </c>
      <c r="C544" s="26" t="s">
        <v>328</v>
      </c>
      <c r="D544" s="26" t="s">
        <v>92</v>
      </c>
      <c r="E544" s="26" t="s">
        <v>784</v>
      </c>
      <c r="F544" s="26" t="s">
        <v>783</v>
      </c>
      <c r="G544" s="26" t="s">
        <v>785</v>
      </c>
      <c r="H544" s="139">
        <v>3</v>
      </c>
      <c r="I544" s="14">
        <v>1</v>
      </c>
      <c r="J544" s="139">
        <v>44</v>
      </c>
      <c r="K544" s="26" t="s">
        <v>717</v>
      </c>
      <c r="L544" s="139" t="s">
        <v>336</v>
      </c>
      <c r="N544" s="139">
        <v>2</v>
      </c>
      <c r="Q544" s="139">
        <v>60</v>
      </c>
    </row>
    <row r="545" spans="2:17" ht="12.75" hidden="1" customHeight="1" x14ac:dyDescent="0.2">
      <c r="B545" s="26">
        <v>326</v>
      </c>
      <c r="C545" s="26" t="s">
        <v>328</v>
      </c>
      <c r="D545" s="26" t="s">
        <v>79</v>
      </c>
      <c r="E545" s="26" t="s">
        <v>784</v>
      </c>
      <c r="F545" s="26" t="s">
        <v>783</v>
      </c>
      <c r="G545" s="26" t="s">
        <v>786</v>
      </c>
      <c r="H545" s="139">
        <v>3</v>
      </c>
      <c r="I545" s="14">
        <v>2</v>
      </c>
      <c r="J545" s="139">
        <v>41</v>
      </c>
      <c r="K545" s="26" t="s">
        <v>717</v>
      </c>
      <c r="L545" s="139" t="s">
        <v>336</v>
      </c>
      <c r="N545" s="139">
        <v>2</v>
      </c>
      <c r="Q545" s="139">
        <v>60</v>
      </c>
    </row>
    <row r="546" spans="2:17" ht="12.75" hidden="1" customHeight="1" x14ac:dyDescent="0.2">
      <c r="B546" s="26"/>
      <c r="C546" s="26"/>
      <c r="D546" s="26" t="s">
        <v>91</v>
      </c>
      <c r="E546" s="26" t="s">
        <v>784</v>
      </c>
      <c r="F546" s="26" t="s">
        <v>783</v>
      </c>
      <c r="G546" s="26" t="s">
        <v>786</v>
      </c>
      <c r="H546" s="139">
        <v>3</v>
      </c>
      <c r="I546" s="14">
        <v>2</v>
      </c>
      <c r="J546" s="139">
        <v>41</v>
      </c>
      <c r="K546" s="26"/>
      <c r="L546" s="139"/>
      <c r="N546" s="139"/>
      <c r="Q546" s="139"/>
    </row>
    <row r="547" spans="2:17" ht="12.75" hidden="1" customHeight="1" x14ac:dyDescent="0.2">
      <c r="B547" s="26">
        <v>327</v>
      </c>
      <c r="C547" s="26" t="s">
        <v>328</v>
      </c>
      <c r="D547" s="26" t="s">
        <v>15</v>
      </c>
      <c r="E547" s="26" t="s">
        <v>788</v>
      </c>
      <c r="F547" s="26" t="s">
        <v>787</v>
      </c>
      <c r="G547" s="26" t="s">
        <v>759</v>
      </c>
      <c r="H547" s="139">
        <v>3</v>
      </c>
      <c r="I547" s="14">
        <v>1</v>
      </c>
      <c r="J547" s="139">
        <v>47</v>
      </c>
      <c r="K547" s="26" t="s">
        <v>717</v>
      </c>
      <c r="L547" s="139" t="s">
        <v>336</v>
      </c>
      <c r="N547" s="139">
        <v>2</v>
      </c>
      <c r="Q547" s="139">
        <v>60</v>
      </c>
    </row>
    <row r="548" spans="2:17" ht="12.75" hidden="1" customHeight="1" x14ac:dyDescent="0.2">
      <c r="B548" s="26">
        <v>328</v>
      </c>
      <c r="C548" s="26" t="s">
        <v>328</v>
      </c>
      <c r="D548" s="26" t="s">
        <v>15</v>
      </c>
      <c r="E548" s="26" t="s">
        <v>788</v>
      </c>
      <c r="F548" s="26" t="s">
        <v>787</v>
      </c>
      <c r="G548" s="26" t="s">
        <v>761</v>
      </c>
      <c r="H548" s="139">
        <v>3</v>
      </c>
      <c r="I548" s="14">
        <v>1</v>
      </c>
      <c r="J548" s="139">
        <v>45</v>
      </c>
      <c r="K548" s="26" t="s">
        <v>717</v>
      </c>
      <c r="L548" s="139" t="s">
        <v>336</v>
      </c>
      <c r="N548" s="139">
        <v>2</v>
      </c>
      <c r="Q548" s="139">
        <v>60</v>
      </c>
    </row>
    <row r="549" spans="2:17" ht="12.75" hidden="1" customHeight="1" x14ac:dyDescent="0.2">
      <c r="B549" s="26">
        <v>329</v>
      </c>
      <c r="C549" s="26" t="s">
        <v>328</v>
      </c>
      <c r="D549" s="26" t="s">
        <v>88</v>
      </c>
      <c r="E549" s="26" t="s">
        <v>788</v>
      </c>
      <c r="F549" s="26" t="s">
        <v>787</v>
      </c>
      <c r="G549" s="26" t="s">
        <v>785</v>
      </c>
      <c r="H549" s="139">
        <v>3</v>
      </c>
      <c r="I549" s="14">
        <v>1</v>
      </c>
      <c r="J549" s="139">
        <v>41</v>
      </c>
      <c r="K549" s="26" t="s">
        <v>717</v>
      </c>
      <c r="L549" s="139" t="s">
        <v>336</v>
      </c>
      <c r="N549" s="139">
        <v>2</v>
      </c>
      <c r="Q549" s="139">
        <v>60</v>
      </c>
    </row>
    <row r="550" spans="2:17" ht="12.75" hidden="1" customHeight="1" x14ac:dyDescent="0.2">
      <c r="B550" s="26">
        <v>330</v>
      </c>
      <c r="C550" s="26" t="s">
        <v>328</v>
      </c>
      <c r="D550" s="26" t="s">
        <v>87</v>
      </c>
      <c r="E550" s="26" t="s">
        <v>788</v>
      </c>
      <c r="F550" s="26" t="s">
        <v>787</v>
      </c>
      <c r="G550" s="26" t="s">
        <v>786</v>
      </c>
      <c r="H550" s="139">
        <v>3</v>
      </c>
      <c r="I550" s="14">
        <v>1</v>
      </c>
      <c r="J550" s="139">
        <v>41</v>
      </c>
      <c r="K550" s="26" t="s">
        <v>717</v>
      </c>
      <c r="L550" s="139" t="s">
        <v>336</v>
      </c>
      <c r="N550" s="139">
        <v>2</v>
      </c>
      <c r="Q550" s="139">
        <v>60</v>
      </c>
    </row>
    <row r="551" spans="2:17" ht="12.75" hidden="1" customHeight="1" x14ac:dyDescent="0.2">
      <c r="B551" s="26">
        <v>331</v>
      </c>
      <c r="C551" s="26" t="s">
        <v>328</v>
      </c>
      <c r="D551" s="26" t="s">
        <v>81</v>
      </c>
      <c r="E551" s="26" t="s">
        <v>790</v>
      </c>
      <c r="F551" s="26" t="s">
        <v>789</v>
      </c>
      <c r="G551" s="26" t="s">
        <v>759</v>
      </c>
      <c r="H551" s="139">
        <v>3</v>
      </c>
      <c r="I551" s="14">
        <v>2</v>
      </c>
      <c r="J551" s="139">
        <v>47</v>
      </c>
      <c r="K551" s="26" t="s">
        <v>717</v>
      </c>
      <c r="L551" s="139" t="s">
        <v>336</v>
      </c>
      <c r="N551" s="139">
        <v>1</v>
      </c>
      <c r="Q551" s="139">
        <v>60</v>
      </c>
    </row>
    <row r="552" spans="2:17" ht="12.75" hidden="1" customHeight="1" x14ac:dyDescent="0.2">
      <c r="B552" s="26"/>
      <c r="C552" s="26"/>
      <c r="D552" s="26" t="s">
        <v>80</v>
      </c>
      <c r="E552" s="26" t="s">
        <v>790</v>
      </c>
      <c r="F552" s="26" t="s">
        <v>789</v>
      </c>
      <c r="G552" s="26" t="s">
        <v>759</v>
      </c>
      <c r="H552" s="139">
        <v>3</v>
      </c>
      <c r="I552" s="14">
        <v>2</v>
      </c>
      <c r="J552" s="139">
        <v>47</v>
      </c>
      <c r="K552" s="26"/>
      <c r="L552" s="139"/>
      <c r="N552" s="139"/>
      <c r="Q552" s="139"/>
    </row>
    <row r="553" spans="2:17" ht="12.75" hidden="1" customHeight="1" x14ac:dyDescent="0.2">
      <c r="B553" s="26">
        <v>332</v>
      </c>
      <c r="C553" s="26" t="s">
        <v>328</v>
      </c>
      <c r="D553" s="26" t="s">
        <v>91</v>
      </c>
      <c r="E553" s="26" t="s">
        <v>790</v>
      </c>
      <c r="F553" s="26" t="s">
        <v>789</v>
      </c>
      <c r="G553" s="26" t="s">
        <v>761</v>
      </c>
      <c r="H553" s="139">
        <v>3</v>
      </c>
      <c r="I553" s="14">
        <v>1</v>
      </c>
      <c r="J553" s="139">
        <v>45</v>
      </c>
      <c r="K553" s="26" t="s">
        <v>717</v>
      </c>
      <c r="L553" s="139" t="s">
        <v>336</v>
      </c>
      <c r="N553" s="139">
        <v>1</v>
      </c>
      <c r="Q553" s="139">
        <v>60</v>
      </c>
    </row>
    <row r="554" spans="2:17" ht="12.75" hidden="1" customHeight="1" x14ac:dyDescent="0.2">
      <c r="B554" s="26">
        <v>333</v>
      </c>
      <c r="C554" s="26" t="s">
        <v>328</v>
      </c>
      <c r="D554" s="26" t="s">
        <v>90</v>
      </c>
      <c r="E554" s="26" t="s">
        <v>790</v>
      </c>
      <c r="F554" s="26" t="s">
        <v>789</v>
      </c>
      <c r="G554" s="26" t="s">
        <v>785</v>
      </c>
      <c r="H554" s="139">
        <v>3</v>
      </c>
      <c r="I554" s="14">
        <v>1</v>
      </c>
      <c r="J554" s="139">
        <v>43</v>
      </c>
      <c r="K554" s="26" t="s">
        <v>717</v>
      </c>
      <c r="L554" s="139" t="s">
        <v>336</v>
      </c>
      <c r="N554" s="139">
        <v>1</v>
      </c>
      <c r="Q554" s="139">
        <v>60</v>
      </c>
    </row>
    <row r="555" spans="2:17" ht="12.75" hidden="1" customHeight="1" x14ac:dyDescent="0.2">
      <c r="B555" s="26">
        <v>334</v>
      </c>
      <c r="C555" s="26" t="s">
        <v>328</v>
      </c>
      <c r="D555" s="26" t="s">
        <v>79</v>
      </c>
      <c r="E555" s="26" t="s">
        <v>790</v>
      </c>
      <c r="F555" s="26" t="s">
        <v>789</v>
      </c>
      <c r="G555" s="26" t="s">
        <v>786</v>
      </c>
      <c r="H555" s="139">
        <v>3</v>
      </c>
      <c r="I555" s="14">
        <v>2</v>
      </c>
      <c r="J555" s="139">
        <v>41</v>
      </c>
      <c r="K555" s="26" t="s">
        <v>717</v>
      </c>
      <c r="L555" s="139" t="s">
        <v>336</v>
      </c>
      <c r="N555" s="139">
        <v>1</v>
      </c>
      <c r="Q555" s="139">
        <v>60</v>
      </c>
    </row>
    <row r="556" spans="2:17" ht="12.75" hidden="1" customHeight="1" x14ac:dyDescent="0.2">
      <c r="B556" s="26"/>
      <c r="C556" s="26"/>
      <c r="D556" s="26" t="s">
        <v>80</v>
      </c>
      <c r="E556" s="26" t="s">
        <v>790</v>
      </c>
      <c r="F556" s="26" t="s">
        <v>789</v>
      </c>
      <c r="G556" s="26" t="s">
        <v>786</v>
      </c>
      <c r="H556" s="139">
        <v>3</v>
      </c>
      <c r="I556" s="14">
        <v>2</v>
      </c>
      <c r="J556" s="139">
        <v>41</v>
      </c>
      <c r="K556" s="26"/>
      <c r="L556" s="139"/>
      <c r="N556" s="139"/>
      <c r="Q556" s="139"/>
    </row>
    <row r="557" spans="2:17" ht="12.75" hidden="1" customHeight="1" x14ac:dyDescent="0.2">
      <c r="B557" s="26">
        <v>335</v>
      </c>
      <c r="C557" s="26" t="s">
        <v>328</v>
      </c>
      <c r="D557" s="26" t="s">
        <v>126</v>
      </c>
      <c r="E557" s="26" t="s">
        <v>792</v>
      </c>
      <c r="F557" s="26" t="s">
        <v>791</v>
      </c>
      <c r="G557" s="26" t="s">
        <v>793</v>
      </c>
      <c r="H557" s="139">
        <v>3</v>
      </c>
      <c r="I557" s="14">
        <v>1</v>
      </c>
      <c r="J557" s="139">
        <v>1</v>
      </c>
      <c r="K557" s="26" t="s">
        <v>794</v>
      </c>
      <c r="L557" s="139" t="s">
        <v>333</v>
      </c>
      <c r="N557" s="139">
        <v>2</v>
      </c>
      <c r="Q557" s="139">
        <v>999</v>
      </c>
    </row>
    <row r="558" spans="2:17" ht="12.75" hidden="1" customHeight="1" x14ac:dyDescent="0.2">
      <c r="B558" s="26">
        <v>336</v>
      </c>
      <c r="C558" s="26" t="s">
        <v>328</v>
      </c>
      <c r="D558" s="140" t="s">
        <v>131</v>
      </c>
      <c r="E558" s="140" t="s">
        <v>796</v>
      </c>
      <c r="F558" s="140" t="s">
        <v>795</v>
      </c>
      <c r="G558" s="140" t="s">
        <v>793</v>
      </c>
      <c r="H558" s="141">
        <v>3</v>
      </c>
      <c r="I558" s="142"/>
      <c r="J558" s="141">
        <v>0</v>
      </c>
      <c r="K558" s="26" t="s">
        <v>794</v>
      </c>
      <c r="L558" s="139" t="s">
        <v>333</v>
      </c>
      <c r="N558" s="139">
        <v>2</v>
      </c>
      <c r="Q558" s="139">
        <v>999</v>
      </c>
    </row>
    <row r="559" spans="2:17" ht="12.75" hidden="1" customHeight="1" x14ac:dyDescent="0.2">
      <c r="B559" s="26">
        <v>337</v>
      </c>
      <c r="C559" s="26" t="s">
        <v>328</v>
      </c>
      <c r="D559" s="26" t="s">
        <v>123</v>
      </c>
      <c r="E559" s="26" t="s">
        <v>798</v>
      </c>
      <c r="F559" s="26" t="s">
        <v>797</v>
      </c>
      <c r="G559" s="26" t="s">
        <v>793</v>
      </c>
      <c r="H559" s="139">
        <v>3</v>
      </c>
      <c r="I559" s="14">
        <v>1</v>
      </c>
      <c r="J559" s="139">
        <v>2</v>
      </c>
      <c r="K559" s="26" t="s">
        <v>794</v>
      </c>
      <c r="L559" s="139" t="s">
        <v>333</v>
      </c>
      <c r="N559" s="139">
        <v>2</v>
      </c>
      <c r="Q559" s="139">
        <v>999</v>
      </c>
    </row>
    <row r="560" spans="2:17" ht="12.75" hidden="1" customHeight="1" x14ac:dyDescent="0.2">
      <c r="B560" s="26">
        <v>338</v>
      </c>
      <c r="C560" s="26" t="s">
        <v>328</v>
      </c>
      <c r="D560" s="26" t="s">
        <v>107</v>
      </c>
      <c r="E560" s="26" t="s">
        <v>800</v>
      </c>
      <c r="F560" s="26" t="s">
        <v>799</v>
      </c>
      <c r="G560" s="26" t="s">
        <v>793</v>
      </c>
      <c r="H560" s="139">
        <v>3</v>
      </c>
      <c r="I560" s="14">
        <v>1</v>
      </c>
      <c r="J560" s="139">
        <v>1</v>
      </c>
      <c r="K560" s="26" t="s">
        <v>794</v>
      </c>
      <c r="L560" s="139" t="s">
        <v>333</v>
      </c>
      <c r="N560" s="139">
        <v>2</v>
      </c>
      <c r="Q560" s="139">
        <v>999</v>
      </c>
    </row>
    <row r="561" spans="2:17" ht="12.75" hidden="1" customHeight="1" x14ac:dyDescent="0.2">
      <c r="B561" s="26">
        <v>339</v>
      </c>
      <c r="C561" s="26" t="s">
        <v>328</v>
      </c>
      <c r="D561" s="26" t="s">
        <v>107</v>
      </c>
      <c r="E561" s="26" t="s">
        <v>35</v>
      </c>
      <c r="F561" s="26" t="s">
        <v>36</v>
      </c>
      <c r="G561" s="26" t="s">
        <v>793</v>
      </c>
      <c r="H561" s="139">
        <v>3</v>
      </c>
      <c r="I561" s="14">
        <v>1</v>
      </c>
      <c r="J561" s="139">
        <v>1</v>
      </c>
      <c r="K561" s="26" t="s">
        <v>794</v>
      </c>
      <c r="L561" s="139" t="s">
        <v>333</v>
      </c>
      <c r="N561" s="139">
        <v>2</v>
      </c>
      <c r="Q561" s="139">
        <v>999</v>
      </c>
    </row>
    <row r="562" spans="2:17" ht="12.75" hidden="1" customHeight="1" x14ac:dyDescent="0.2">
      <c r="B562" s="26">
        <v>340</v>
      </c>
      <c r="C562" s="26" t="s">
        <v>328</v>
      </c>
      <c r="D562" s="140" t="s">
        <v>131</v>
      </c>
      <c r="E562" s="140" t="s">
        <v>802</v>
      </c>
      <c r="F562" s="140" t="s">
        <v>801</v>
      </c>
      <c r="G562" s="140" t="s">
        <v>793</v>
      </c>
      <c r="H562" s="141">
        <v>3</v>
      </c>
      <c r="I562" s="142"/>
      <c r="J562" s="141">
        <v>0</v>
      </c>
      <c r="K562" s="26" t="s">
        <v>794</v>
      </c>
      <c r="L562" s="139" t="s">
        <v>333</v>
      </c>
      <c r="N562" s="139">
        <v>2</v>
      </c>
      <c r="Q562" s="139">
        <v>999</v>
      </c>
    </row>
    <row r="563" spans="2:17" ht="12.75" hidden="1" customHeight="1" x14ac:dyDescent="0.2">
      <c r="B563" s="26">
        <v>341</v>
      </c>
      <c r="C563" s="26" t="s">
        <v>328</v>
      </c>
      <c r="D563" s="26" t="s">
        <v>133</v>
      </c>
      <c r="E563" s="26" t="s">
        <v>37</v>
      </c>
      <c r="F563" s="26" t="s">
        <v>32</v>
      </c>
      <c r="G563" s="26" t="s">
        <v>793</v>
      </c>
      <c r="H563" s="139">
        <v>3</v>
      </c>
      <c r="I563" s="14">
        <v>1</v>
      </c>
      <c r="J563" s="139">
        <v>1</v>
      </c>
      <c r="K563" s="26" t="s">
        <v>794</v>
      </c>
      <c r="L563" s="139" t="s">
        <v>333</v>
      </c>
      <c r="N563" s="139">
        <v>3</v>
      </c>
      <c r="Q563" s="139">
        <v>999</v>
      </c>
    </row>
    <row r="564" spans="2:17" ht="12.75" hidden="1" customHeight="1" x14ac:dyDescent="0.2">
      <c r="B564" s="26">
        <v>342</v>
      </c>
      <c r="C564" s="26" t="s">
        <v>328</v>
      </c>
      <c r="D564" s="26" t="s">
        <v>83</v>
      </c>
      <c r="E564" s="26" t="s">
        <v>804</v>
      </c>
      <c r="F564" s="26" t="s">
        <v>803</v>
      </c>
      <c r="G564" s="26" t="s">
        <v>793</v>
      </c>
      <c r="H564" s="139">
        <v>3</v>
      </c>
      <c r="I564" s="14">
        <v>1</v>
      </c>
      <c r="J564" s="139">
        <v>1</v>
      </c>
      <c r="K564" s="26" t="s">
        <v>794</v>
      </c>
      <c r="L564" s="139" t="s">
        <v>333</v>
      </c>
      <c r="N564" s="139">
        <v>2</v>
      </c>
      <c r="Q564" s="139">
        <v>999</v>
      </c>
    </row>
    <row r="565" spans="2:17" ht="12.75" hidden="1" customHeight="1" x14ac:dyDescent="0.2">
      <c r="B565" s="26">
        <v>343</v>
      </c>
      <c r="C565" s="26" t="s">
        <v>328</v>
      </c>
      <c r="D565" s="26" t="s">
        <v>129</v>
      </c>
      <c r="E565" s="26" t="s">
        <v>805</v>
      </c>
      <c r="F565" s="26" t="s">
        <v>28</v>
      </c>
      <c r="G565" s="26" t="s">
        <v>806</v>
      </c>
      <c r="H565" s="139">
        <v>3</v>
      </c>
      <c r="I565" s="14">
        <v>2</v>
      </c>
      <c r="J565" s="139">
        <v>9</v>
      </c>
      <c r="K565" s="26" t="s">
        <v>794</v>
      </c>
      <c r="L565" s="139" t="s">
        <v>333</v>
      </c>
      <c r="N565" s="139">
        <v>6</v>
      </c>
      <c r="Q565" s="139">
        <v>999</v>
      </c>
    </row>
    <row r="566" spans="2:17" ht="12.75" hidden="1" customHeight="1" x14ac:dyDescent="0.2">
      <c r="B566" s="26"/>
      <c r="C566" s="26"/>
      <c r="D566" s="26" t="s">
        <v>103</v>
      </c>
      <c r="E566" s="26" t="s">
        <v>805</v>
      </c>
      <c r="F566" s="26" t="s">
        <v>28</v>
      </c>
      <c r="G566" s="26" t="s">
        <v>806</v>
      </c>
      <c r="H566" s="139">
        <v>3</v>
      </c>
      <c r="I566" s="14">
        <v>2</v>
      </c>
      <c r="J566" s="139">
        <v>9</v>
      </c>
      <c r="K566" s="26"/>
      <c r="L566" s="139"/>
      <c r="N566" s="139"/>
      <c r="Q566" s="139"/>
    </row>
    <row r="567" spans="2:17" ht="12.75" hidden="1" customHeight="1" x14ac:dyDescent="0.2">
      <c r="B567" s="26">
        <v>344</v>
      </c>
      <c r="C567" s="26" t="s">
        <v>328</v>
      </c>
      <c r="D567" s="26" t="s">
        <v>125</v>
      </c>
      <c r="E567" s="26" t="s">
        <v>423</v>
      </c>
      <c r="F567" s="26" t="s">
        <v>725</v>
      </c>
      <c r="G567" s="26" t="s">
        <v>806</v>
      </c>
      <c r="H567" s="139">
        <v>3</v>
      </c>
      <c r="I567" s="14">
        <v>2</v>
      </c>
      <c r="J567" s="139">
        <v>17</v>
      </c>
      <c r="K567" s="26" t="s">
        <v>794</v>
      </c>
      <c r="L567" s="139" t="s">
        <v>333</v>
      </c>
      <c r="N567" s="139">
        <v>6</v>
      </c>
      <c r="Q567" s="139">
        <v>999</v>
      </c>
    </row>
    <row r="568" spans="2:17" ht="12.75" hidden="1" customHeight="1" x14ac:dyDescent="0.2">
      <c r="B568" s="26"/>
      <c r="C568" s="26"/>
      <c r="D568" s="26" t="s">
        <v>122</v>
      </c>
      <c r="E568" s="26" t="s">
        <v>423</v>
      </c>
      <c r="F568" s="26" t="s">
        <v>725</v>
      </c>
      <c r="G568" s="26" t="s">
        <v>806</v>
      </c>
      <c r="H568" s="139">
        <v>3</v>
      </c>
      <c r="I568" s="14">
        <v>2</v>
      </c>
      <c r="J568" s="139">
        <v>17</v>
      </c>
      <c r="K568" s="26"/>
      <c r="L568" s="139"/>
      <c r="N568" s="139"/>
      <c r="Q568" s="139"/>
    </row>
    <row r="569" spans="2:17" ht="12.75" hidden="1" customHeight="1" x14ac:dyDescent="0.2">
      <c r="B569" s="26">
        <v>345</v>
      </c>
      <c r="C569" s="26" t="s">
        <v>328</v>
      </c>
      <c r="D569" s="26" t="s">
        <v>124</v>
      </c>
      <c r="E569" s="26" t="s">
        <v>808</v>
      </c>
      <c r="F569" s="26" t="s">
        <v>807</v>
      </c>
      <c r="G569" s="26" t="s">
        <v>793</v>
      </c>
      <c r="H569" s="139">
        <v>3</v>
      </c>
      <c r="I569" s="14">
        <v>3</v>
      </c>
      <c r="J569" s="139">
        <v>13</v>
      </c>
      <c r="K569" s="26" t="s">
        <v>794</v>
      </c>
      <c r="L569" s="139" t="s">
        <v>336</v>
      </c>
      <c r="N569" s="139">
        <v>2</v>
      </c>
      <c r="Q569" s="139">
        <v>999</v>
      </c>
    </row>
    <row r="570" spans="2:17" ht="12.75" hidden="1" customHeight="1" x14ac:dyDescent="0.2">
      <c r="B570" s="26"/>
      <c r="C570" s="26"/>
      <c r="D570" s="26" t="s">
        <v>117</v>
      </c>
      <c r="E570" s="26" t="s">
        <v>808</v>
      </c>
      <c r="F570" s="26" t="s">
        <v>807</v>
      </c>
      <c r="G570" s="26" t="s">
        <v>793</v>
      </c>
      <c r="H570" s="139">
        <v>3</v>
      </c>
      <c r="I570" s="14">
        <v>3</v>
      </c>
      <c r="J570" s="139">
        <v>13</v>
      </c>
      <c r="K570" s="26"/>
      <c r="L570" s="139"/>
      <c r="N570" s="139"/>
      <c r="Q570" s="139"/>
    </row>
    <row r="571" spans="2:17" ht="12.75" hidden="1" customHeight="1" x14ac:dyDescent="0.2">
      <c r="B571" s="26"/>
      <c r="C571" s="26"/>
      <c r="D571" s="26" t="s">
        <v>118</v>
      </c>
      <c r="E571" s="26" t="s">
        <v>808</v>
      </c>
      <c r="F571" s="26" t="s">
        <v>807</v>
      </c>
      <c r="G571" s="26" t="s">
        <v>793</v>
      </c>
      <c r="H571" s="139">
        <v>3</v>
      </c>
      <c r="I571" s="14">
        <v>3</v>
      </c>
      <c r="J571" s="139">
        <v>13</v>
      </c>
      <c r="K571" s="26"/>
      <c r="L571" s="139"/>
      <c r="N571" s="139"/>
      <c r="Q571" s="139"/>
    </row>
    <row r="572" spans="2:17" ht="12.75" hidden="1" customHeight="1" x14ac:dyDescent="0.2">
      <c r="B572" s="26">
        <v>346</v>
      </c>
      <c r="C572" s="26" t="s">
        <v>328</v>
      </c>
      <c r="D572" s="26" t="s">
        <v>105</v>
      </c>
      <c r="E572" s="26" t="s">
        <v>29</v>
      </c>
      <c r="F572" s="26" t="s">
        <v>30</v>
      </c>
      <c r="G572" s="26" t="s">
        <v>806</v>
      </c>
      <c r="H572" s="139">
        <v>3</v>
      </c>
      <c r="I572" s="14">
        <v>1</v>
      </c>
      <c r="J572" s="139">
        <v>25</v>
      </c>
      <c r="K572" s="26" t="s">
        <v>794</v>
      </c>
      <c r="L572" s="139" t="s">
        <v>336</v>
      </c>
      <c r="N572" s="139">
        <v>6</v>
      </c>
      <c r="Q572" s="139">
        <v>999</v>
      </c>
    </row>
    <row r="573" spans="2:17" ht="12.75" hidden="1" customHeight="1" x14ac:dyDescent="0.2">
      <c r="B573" s="26">
        <v>347</v>
      </c>
      <c r="C573" s="26" t="s">
        <v>328</v>
      </c>
      <c r="D573" s="140"/>
      <c r="E573" s="140" t="s">
        <v>360</v>
      </c>
      <c r="F573" s="140" t="s">
        <v>457</v>
      </c>
      <c r="G573" s="140" t="s">
        <v>809</v>
      </c>
      <c r="H573" s="141">
        <v>1</v>
      </c>
      <c r="I573" s="142"/>
      <c r="J573" s="141">
        <v>12</v>
      </c>
      <c r="K573" s="26" t="s">
        <v>794</v>
      </c>
      <c r="L573" s="139" t="s">
        <v>336</v>
      </c>
      <c r="N573" s="139">
        <v>4</v>
      </c>
      <c r="Q573" s="139">
        <v>999</v>
      </c>
    </row>
    <row r="574" spans="2:17" ht="12.75" hidden="1" customHeight="1" x14ac:dyDescent="0.2">
      <c r="B574" s="26">
        <v>348</v>
      </c>
      <c r="C574" s="26" t="s">
        <v>328</v>
      </c>
      <c r="D574" s="140" t="s">
        <v>133</v>
      </c>
      <c r="E574" s="140" t="s">
        <v>811</v>
      </c>
      <c r="F574" s="140" t="s">
        <v>810</v>
      </c>
      <c r="G574" s="140" t="s">
        <v>793</v>
      </c>
      <c r="H574" s="141">
        <v>3</v>
      </c>
      <c r="I574" s="142"/>
      <c r="J574" s="141">
        <v>0</v>
      </c>
      <c r="K574" s="26" t="s">
        <v>794</v>
      </c>
      <c r="L574" s="139" t="s">
        <v>333</v>
      </c>
      <c r="N574" s="139">
        <v>2</v>
      </c>
      <c r="Q574" s="139">
        <v>999</v>
      </c>
    </row>
    <row r="575" spans="2:17" ht="12.75" hidden="1" customHeight="1" x14ac:dyDescent="0.2">
      <c r="B575" s="26">
        <v>349</v>
      </c>
      <c r="C575" s="26" t="s">
        <v>328</v>
      </c>
      <c r="D575" s="26" t="s">
        <v>134</v>
      </c>
      <c r="E575" s="26" t="s">
        <v>813</v>
      </c>
      <c r="F575" s="26" t="s">
        <v>812</v>
      </c>
      <c r="G575" s="26" t="s">
        <v>793</v>
      </c>
      <c r="H575" s="139">
        <v>3</v>
      </c>
      <c r="I575" s="14">
        <v>2</v>
      </c>
      <c r="J575" s="139">
        <v>2</v>
      </c>
      <c r="K575" s="26" t="s">
        <v>794</v>
      </c>
      <c r="L575" s="139" t="s">
        <v>333</v>
      </c>
      <c r="N575" s="139">
        <v>2</v>
      </c>
      <c r="Q575" s="139">
        <v>999</v>
      </c>
    </row>
    <row r="576" spans="2:17" ht="12.75" hidden="1" customHeight="1" x14ac:dyDescent="0.2">
      <c r="B576" s="26">
        <v>350</v>
      </c>
      <c r="C576" s="26" t="s">
        <v>328</v>
      </c>
      <c r="D576" s="140"/>
      <c r="E576" s="140" t="s">
        <v>363</v>
      </c>
      <c r="F576" s="140" t="s">
        <v>362</v>
      </c>
      <c r="G576" s="140" t="s">
        <v>127</v>
      </c>
      <c r="H576" s="141">
        <v>4</v>
      </c>
      <c r="I576" s="142"/>
      <c r="J576" s="141">
        <v>0</v>
      </c>
      <c r="K576" s="26" t="s">
        <v>794</v>
      </c>
      <c r="L576" s="139" t="s">
        <v>336</v>
      </c>
      <c r="N576" s="139">
        <v>7</v>
      </c>
      <c r="Q576" s="139">
        <v>999</v>
      </c>
    </row>
    <row r="577" spans="2:17" ht="12.75" hidden="1" customHeight="1" x14ac:dyDescent="0.2">
      <c r="B577" s="26">
        <v>351</v>
      </c>
      <c r="C577" s="26" t="s">
        <v>328</v>
      </c>
      <c r="D577" s="26" t="s">
        <v>114</v>
      </c>
      <c r="E577" s="26" t="s">
        <v>815</v>
      </c>
      <c r="F577" s="26" t="s">
        <v>814</v>
      </c>
      <c r="G577" s="26" t="s">
        <v>806</v>
      </c>
      <c r="H577" s="139">
        <v>3</v>
      </c>
      <c r="I577" s="14">
        <v>2</v>
      </c>
      <c r="J577" s="139">
        <v>21</v>
      </c>
      <c r="K577" s="26" t="s">
        <v>794</v>
      </c>
      <c r="L577" s="139" t="s">
        <v>333</v>
      </c>
      <c r="N577" s="139">
        <v>6</v>
      </c>
      <c r="Q577" s="139">
        <v>999</v>
      </c>
    </row>
    <row r="578" spans="2:17" ht="12.75" hidden="1" customHeight="1" x14ac:dyDescent="0.2">
      <c r="B578" s="26"/>
      <c r="C578" s="26"/>
      <c r="D578" s="26" t="s">
        <v>131</v>
      </c>
      <c r="E578" s="26" t="s">
        <v>815</v>
      </c>
      <c r="F578" s="26" t="s">
        <v>814</v>
      </c>
      <c r="G578" s="26" t="s">
        <v>806</v>
      </c>
      <c r="H578" s="139">
        <v>3</v>
      </c>
      <c r="I578" s="14">
        <v>2</v>
      </c>
      <c r="J578" s="139">
        <v>21</v>
      </c>
      <c r="K578" s="26"/>
      <c r="L578" s="139"/>
      <c r="N578" s="139"/>
      <c r="Q578" s="139"/>
    </row>
    <row r="579" spans="2:17" ht="12.75" hidden="1" customHeight="1" x14ac:dyDescent="0.2">
      <c r="B579" s="26">
        <v>352</v>
      </c>
      <c r="C579" s="26" t="s">
        <v>328</v>
      </c>
      <c r="D579" s="26" t="s">
        <v>106</v>
      </c>
      <c r="E579" s="26" t="s">
        <v>817</v>
      </c>
      <c r="F579" s="26" t="s">
        <v>816</v>
      </c>
      <c r="G579" s="26" t="s">
        <v>793</v>
      </c>
      <c r="H579" s="139">
        <v>3</v>
      </c>
      <c r="I579" s="14">
        <v>3</v>
      </c>
      <c r="J579" s="139">
        <v>13</v>
      </c>
      <c r="K579" s="26" t="s">
        <v>794</v>
      </c>
      <c r="L579" s="139" t="s">
        <v>336</v>
      </c>
      <c r="N579" s="139">
        <v>1</v>
      </c>
      <c r="Q579" s="139">
        <v>999</v>
      </c>
    </row>
    <row r="580" spans="2:17" ht="12.75" hidden="1" customHeight="1" x14ac:dyDescent="0.2">
      <c r="B580" s="26"/>
      <c r="C580" s="26"/>
      <c r="D580" s="26" t="s">
        <v>121</v>
      </c>
      <c r="E580" s="26" t="s">
        <v>817</v>
      </c>
      <c r="F580" s="26" t="s">
        <v>816</v>
      </c>
      <c r="G580" s="26" t="s">
        <v>793</v>
      </c>
      <c r="H580" s="139">
        <v>3</v>
      </c>
      <c r="I580" s="14">
        <v>3</v>
      </c>
      <c r="J580" s="139">
        <v>13</v>
      </c>
      <c r="K580" s="26"/>
      <c r="L580" s="139"/>
      <c r="N580" s="139"/>
      <c r="Q580" s="139"/>
    </row>
    <row r="581" spans="2:17" ht="12.75" hidden="1" customHeight="1" x14ac:dyDescent="0.2">
      <c r="B581" s="26"/>
      <c r="C581" s="26"/>
      <c r="D581" s="26" t="s">
        <v>107</v>
      </c>
      <c r="E581" s="26" t="s">
        <v>817</v>
      </c>
      <c r="F581" s="26" t="s">
        <v>816</v>
      </c>
      <c r="G581" s="26" t="s">
        <v>793</v>
      </c>
      <c r="H581" s="139">
        <v>3</v>
      </c>
      <c r="I581" s="14">
        <v>3</v>
      </c>
      <c r="J581" s="139">
        <v>13</v>
      </c>
      <c r="K581" s="26"/>
      <c r="L581" s="139"/>
      <c r="N581" s="139"/>
      <c r="Q581" s="139"/>
    </row>
    <row r="582" spans="2:17" ht="12.75" hidden="1" customHeight="1" x14ac:dyDescent="0.2">
      <c r="B582" s="26">
        <v>353</v>
      </c>
      <c r="C582" s="26" t="s">
        <v>328</v>
      </c>
      <c r="D582" s="140" t="s">
        <v>118</v>
      </c>
      <c r="E582" s="140" t="s">
        <v>38</v>
      </c>
      <c r="F582" s="140" t="s">
        <v>39</v>
      </c>
      <c r="G582" s="140" t="s">
        <v>793</v>
      </c>
      <c r="H582" s="141">
        <v>3</v>
      </c>
      <c r="I582" s="142"/>
      <c r="J582" s="141">
        <v>0</v>
      </c>
      <c r="K582" s="26" t="s">
        <v>794</v>
      </c>
      <c r="L582" s="139" t="s">
        <v>333</v>
      </c>
      <c r="N582" s="139">
        <v>3</v>
      </c>
      <c r="Q582" s="139">
        <v>999</v>
      </c>
    </row>
    <row r="583" spans="2:17" ht="12.75" hidden="1" customHeight="1" x14ac:dyDescent="0.2">
      <c r="B583" s="26">
        <v>354</v>
      </c>
      <c r="C583" s="26" t="s">
        <v>328</v>
      </c>
      <c r="D583" s="26" t="s">
        <v>125</v>
      </c>
      <c r="E583" s="26" t="s">
        <v>819</v>
      </c>
      <c r="F583" s="26" t="s">
        <v>818</v>
      </c>
      <c r="G583" s="26" t="s">
        <v>806</v>
      </c>
      <c r="H583" s="139">
        <v>3</v>
      </c>
      <c r="I583" s="14">
        <v>2</v>
      </c>
      <c r="J583" s="139">
        <v>18</v>
      </c>
      <c r="K583" s="26" t="s">
        <v>794</v>
      </c>
      <c r="L583" s="139" t="s">
        <v>333</v>
      </c>
      <c r="N583" s="139">
        <v>6</v>
      </c>
      <c r="Q583" s="139">
        <v>999</v>
      </c>
    </row>
    <row r="584" spans="2:17" ht="12.75" hidden="1" customHeight="1" x14ac:dyDescent="0.2">
      <c r="B584" s="26"/>
      <c r="C584" s="26"/>
      <c r="D584" s="26" t="s">
        <v>122</v>
      </c>
      <c r="E584" s="26" t="s">
        <v>819</v>
      </c>
      <c r="F584" s="26" t="s">
        <v>818</v>
      </c>
      <c r="G584" s="26" t="s">
        <v>806</v>
      </c>
      <c r="H584" s="139">
        <v>3</v>
      </c>
      <c r="I584" s="14">
        <v>2</v>
      </c>
      <c r="J584" s="139">
        <v>18</v>
      </c>
      <c r="K584" s="26"/>
      <c r="L584" s="139"/>
      <c r="N584" s="139"/>
      <c r="Q584" s="139"/>
    </row>
    <row r="585" spans="2:17" ht="12.75" hidden="1" customHeight="1" x14ac:dyDescent="0.2">
      <c r="B585" s="26">
        <v>355</v>
      </c>
      <c r="C585" s="26" t="s">
        <v>328</v>
      </c>
      <c r="D585" s="140" t="s">
        <v>84</v>
      </c>
      <c r="E585" s="140" t="s">
        <v>821</v>
      </c>
      <c r="F585" s="140" t="s">
        <v>820</v>
      </c>
      <c r="G585" s="140" t="s">
        <v>793</v>
      </c>
      <c r="H585" s="141">
        <v>3</v>
      </c>
      <c r="I585" s="142"/>
      <c r="J585" s="141">
        <v>0</v>
      </c>
      <c r="K585" s="26" t="s">
        <v>794</v>
      </c>
      <c r="L585" s="139" t="s">
        <v>333</v>
      </c>
      <c r="N585" s="139">
        <v>2</v>
      </c>
      <c r="Q585" s="139">
        <v>999</v>
      </c>
    </row>
    <row r="586" spans="2:17" ht="12.75" hidden="1" customHeight="1" x14ac:dyDescent="0.2">
      <c r="B586" s="26">
        <v>356</v>
      </c>
      <c r="C586" s="26" t="s">
        <v>328</v>
      </c>
      <c r="D586" s="26" t="s">
        <v>126</v>
      </c>
      <c r="E586" s="26" t="s">
        <v>823</v>
      </c>
      <c r="F586" s="26" t="s">
        <v>822</v>
      </c>
      <c r="G586" s="26" t="s">
        <v>793</v>
      </c>
      <c r="H586" s="139">
        <v>3</v>
      </c>
      <c r="I586" s="14">
        <v>1</v>
      </c>
      <c r="J586" s="139">
        <v>1</v>
      </c>
      <c r="K586" s="26" t="s">
        <v>794</v>
      </c>
      <c r="L586" s="139" t="s">
        <v>333</v>
      </c>
      <c r="N586" s="139">
        <v>2</v>
      </c>
      <c r="Q586" s="139">
        <v>999</v>
      </c>
    </row>
    <row r="587" spans="2:17" ht="12.75" hidden="1" customHeight="1" x14ac:dyDescent="0.2">
      <c r="B587" s="26">
        <v>357</v>
      </c>
      <c r="C587" s="26" t="s">
        <v>328</v>
      </c>
      <c r="D587" s="140" t="s">
        <v>83</v>
      </c>
      <c r="E587" s="140" t="s">
        <v>825</v>
      </c>
      <c r="F587" s="140" t="s">
        <v>824</v>
      </c>
      <c r="G587" s="140" t="s">
        <v>793</v>
      </c>
      <c r="H587" s="141">
        <v>3</v>
      </c>
      <c r="I587" s="142"/>
      <c r="J587" s="141">
        <v>0</v>
      </c>
      <c r="K587" s="26" t="s">
        <v>794</v>
      </c>
      <c r="L587" s="139" t="s">
        <v>333</v>
      </c>
      <c r="N587" s="139">
        <v>2</v>
      </c>
      <c r="Q587" s="139">
        <v>999</v>
      </c>
    </row>
    <row r="588" spans="2:17" ht="12.75" hidden="1" customHeight="1" x14ac:dyDescent="0.2">
      <c r="B588" s="26">
        <v>358</v>
      </c>
      <c r="C588" s="26" t="s">
        <v>328</v>
      </c>
      <c r="D588" s="26" t="s">
        <v>106</v>
      </c>
      <c r="E588" s="26" t="s">
        <v>826</v>
      </c>
      <c r="F588" s="26" t="s">
        <v>31</v>
      </c>
      <c r="G588" s="26" t="s">
        <v>806</v>
      </c>
      <c r="H588" s="139">
        <v>3</v>
      </c>
      <c r="I588" s="14">
        <v>3</v>
      </c>
      <c r="J588" s="139">
        <v>75</v>
      </c>
      <c r="K588" s="26" t="s">
        <v>794</v>
      </c>
      <c r="L588" s="139" t="s">
        <v>336</v>
      </c>
      <c r="N588" s="139">
        <v>6</v>
      </c>
      <c r="Q588" s="139">
        <v>999</v>
      </c>
    </row>
    <row r="589" spans="2:17" ht="12.75" hidden="1" customHeight="1" x14ac:dyDescent="0.2">
      <c r="B589" s="26"/>
      <c r="C589" s="26"/>
      <c r="D589" s="26" t="s">
        <v>129</v>
      </c>
      <c r="E589" s="26" t="s">
        <v>826</v>
      </c>
      <c r="F589" s="26" t="s">
        <v>31</v>
      </c>
      <c r="G589" s="26" t="s">
        <v>806</v>
      </c>
      <c r="H589" s="139">
        <v>3</v>
      </c>
      <c r="I589" s="14">
        <v>3</v>
      </c>
      <c r="J589" s="139">
        <v>75</v>
      </c>
      <c r="K589" s="26"/>
      <c r="L589" s="139"/>
      <c r="N589" s="139"/>
      <c r="Q589" s="139"/>
    </row>
    <row r="590" spans="2:17" ht="12.75" hidden="1" customHeight="1" x14ac:dyDescent="0.2">
      <c r="B590" s="26"/>
      <c r="C590" s="26"/>
      <c r="D590" s="26" t="s">
        <v>25</v>
      </c>
      <c r="E590" s="26" t="s">
        <v>826</v>
      </c>
      <c r="F590" s="26" t="s">
        <v>31</v>
      </c>
      <c r="G590" s="26" t="s">
        <v>806</v>
      </c>
      <c r="H590" s="139">
        <v>3</v>
      </c>
      <c r="I590" s="14">
        <v>3</v>
      </c>
      <c r="J590" s="139">
        <v>75</v>
      </c>
      <c r="K590" s="26"/>
      <c r="L590" s="139"/>
      <c r="N590" s="139"/>
      <c r="Q590" s="139"/>
    </row>
    <row r="591" spans="2:17" ht="12.75" hidden="1" customHeight="1" x14ac:dyDescent="0.2">
      <c r="B591" s="26">
        <v>359</v>
      </c>
      <c r="C591" s="26" t="s">
        <v>328</v>
      </c>
      <c r="D591" s="26" t="s">
        <v>107</v>
      </c>
      <c r="E591" s="26" t="s">
        <v>828</v>
      </c>
      <c r="F591" s="26" t="s">
        <v>827</v>
      </c>
      <c r="G591" s="26" t="s">
        <v>793</v>
      </c>
      <c r="H591" s="139">
        <v>3</v>
      </c>
      <c r="I591" s="14">
        <v>1</v>
      </c>
      <c r="J591" s="139">
        <v>1</v>
      </c>
      <c r="K591" s="26" t="s">
        <v>794</v>
      </c>
      <c r="L591" s="139" t="s">
        <v>333</v>
      </c>
      <c r="N591" s="139">
        <v>2</v>
      </c>
      <c r="Q591" s="139">
        <v>999</v>
      </c>
    </row>
    <row r="592" spans="2:17" ht="12.75" hidden="1" customHeight="1" x14ac:dyDescent="0.2">
      <c r="B592" s="26">
        <v>360</v>
      </c>
      <c r="C592" s="26" t="s">
        <v>328</v>
      </c>
      <c r="D592" s="140"/>
      <c r="E592" s="140" t="s">
        <v>403</v>
      </c>
      <c r="F592" s="140" t="s">
        <v>463</v>
      </c>
      <c r="G592" s="140" t="s">
        <v>809</v>
      </c>
      <c r="H592" s="141">
        <v>1</v>
      </c>
      <c r="I592" s="142"/>
      <c r="J592" s="141">
        <v>16</v>
      </c>
      <c r="K592" s="26" t="s">
        <v>794</v>
      </c>
      <c r="L592" s="139" t="s">
        <v>336</v>
      </c>
      <c r="N592" s="139">
        <v>4</v>
      </c>
      <c r="Q592" s="139">
        <v>999</v>
      </c>
    </row>
    <row r="593" spans="2:17" ht="12.75" hidden="1" customHeight="1" x14ac:dyDescent="0.2">
      <c r="B593" s="26">
        <v>361</v>
      </c>
      <c r="C593" s="26" t="s">
        <v>328</v>
      </c>
      <c r="D593" s="140"/>
      <c r="E593" s="140" t="s">
        <v>405</v>
      </c>
      <c r="F593" s="140" t="s">
        <v>404</v>
      </c>
      <c r="G593" s="140" t="s">
        <v>127</v>
      </c>
      <c r="H593" s="141">
        <v>1</v>
      </c>
      <c r="I593" s="142"/>
      <c r="J593" s="141">
        <v>60</v>
      </c>
      <c r="K593" s="26" t="s">
        <v>794</v>
      </c>
      <c r="L593" s="139" t="s">
        <v>336</v>
      </c>
      <c r="N593" s="139">
        <v>7</v>
      </c>
      <c r="Q593" s="139">
        <v>999</v>
      </c>
    </row>
    <row r="594" spans="2:17" ht="12.75" hidden="1" customHeight="1" x14ac:dyDescent="0.2">
      <c r="B594" s="26">
        <v>362</v>
      </c>
      <c r="C594" s="26" t="s">
        <v>328</v>
      </c>
      <c r="D594" s="140"/>
      <c r="E594" s="140" t="s">
        <v>407</v>
      </c>
      <c r="F594" s="140" t="s">
        <v>406</v>
      </c>
      <c r="G594" s="140" t="s">
        <v>829</v>
      </c>
      <c r="H594" s="141">
        <v>6</v>
      </c>
      <c r="I594" s="142"/>
      <c r="J594" s="141">
        <v>102</v>
      </c>
      <c r="K594" s="26" t="s">
        <v>794</v>
      </c>
      <c r="L594" s="139" t="s">
        <v>336</v>
      </c>
      <c r="N594" s="139">
        <v>8</v>
      </c>
      <c r="Q594" s="139">
        <v>999</v>
      </c>
    </row>
    <row r="595" spans="2:17" ht="12.75" hidden="1" customHeight="1" x14ac:dyDescent="0.2">
      <c r="B595" s="26">
        <v>363</v>
      </c>
      <c r="C595" s="26" t="s">
        <v>328</v>
      </c>
      <c r="D595" s="140" t="s">
        <v>118</v>
      </c>
      <c r="E595" s="140" t="s">
        <v>831</v>
      </c>
      <c r="F595" s="140" t="s">
        <v>830</v>
      </c>
      <c r="G595" s="140" t="s">
        <v>793</v>
      </c>
      <c r="H595" s="141">
        <v>3</v>
      </c>
      <c r="I595" s="142"/>
      <c r="J595" s="141">
        <v>0</v>
      </c>
      <c r="K595" s="26" t="s">
        <v>794</v>
      </c>
      <c r="L595" s="139" t="s">
        <v>333</v>
      </c>
      <c r="N595" s="139">
        <v>2</v>
      </c>
      <c r="Q595" s="139">
        <v>999</v>
      </c>
    </row>
    <row r="596" spans="2:17" ht="12.75" hidden="1" customHeight="1" x14ac:dyDescent="0.2">
      <c r="B596" s="26">
        <v>364</v>
      </c>
      <c r="C596" s="26" t="s">
        <v>328</v>
      </c>
      <c r="D596" s="26" t="s">
        <v>109</v>
      </c>
      <c r="E596" s="26" t="s">
        <v>831</v>
      </c>
      <c r="F596" s="26" t="s">
        <v>832</v>
      </c>
      <c r="G596" s="26" t="s">
        <v>806</v>
      </c>
      <c r="H596" s="139">
        <v>3</v>
      </c>
      <c r="I596" s="14">
        <v>2</v>
      </c>
      <c r="J596" s="139">
        <v>37</v>
      </c>
      <c r="K596" s="26" t="s">
        <v>794</v>
      </c>
      <c r="L596" s="139" t="s">
        <v>336</v>
      </c>
      <c r="N596" s="139">
        <v>6</v>
      </c>
      <c r="Q596" s="139">
        <v>999</v>
      </c>
    </row>
    <row r="597" spans="2:17" ht="12.75" hidden="1" customHeight="1" x14ac:dyDescent="0.2">
      <c r="B597" s="26"/>
      <c r="C597" s="26"/>
      <c r="D597" s="26" t="s">
        <v>116</v>
      </c>
      <c r="E597" s="26" t="s">
        <v>831</v>
      </c>
      <c r="F597" s="26" t="s">
        <v>832</v>
      </c>
      <c r="G597" s="26" t="s">
        <v>806</v>
      </c>
      <c r="H597" s="139">
        <v>3</v>
      </c>
      <c r="I597" s="14">
        <v>2</v>
      </c>
      <c r="J597" s="139">
        <v>37</v>
      </c>
      <c r="K597" s="26"/>
      <c r="L597" s="139"/>
      <c r="N597" s="139"/>
      <c r="Q597" s="139"/>
    </row>
    <row r="598" spans="2:17" ht="12.75" hidden="1" customHeight="1" x14ac:dyDescent="0.2">
      <c r="B598" s="26">
        <v>365</v>
      </c>
      <c r="C598" s="26" t="s">
        <v>328</v>
      </c>
      <c r="D598" s="26" t="s">
        <v>104</v>
      </c>
      <c r="E598" s="26" t="s">
        <v>834</v>
      </c>
      <c r="F598" s="26" t="s">
        <v>833</v>
      </c>
      <c r="G598" s="26" t="s">
        <v>806</v>
      </c>
      <c r="H598" s="139">
        <v>3</v>
      </c>
      <c r="I598" s="14">
        <v>2</v>
      </c>
      <c r="J598" s="139">
        <v>6</v>
      </c>
      <c r="K598" s="26" t="s">
        <v>794</v>
      </c>
      <c r="L598" s="139" t="s">
        <v>333</v>
      </c>
      <c r="N598" s="139">
        <v>7</v>
      </c>
      <c r="Q598" s="139">
        <v>999</v>
      </c>
    </row>
    <row r="599" spans="2:17" ht="12.75" hidden="1" customHeight="1" x14ac:dyDescent="0.2">
      <c r="B599" s="26"/>
      <c r="C599" s="26"/>
      <c r="D599" s="26" t="s">
        <v>103</v>
      </c>
      <c r="E599" s="26" t="s">
        <v>834</v>
      </c>
      <c r="F599" s="26" t="s">
        <v>833</v>
      </c>
      <c r="G599" s="26" t="s">
        <v>806</v>
      </c>
      <c r="H599" s="139">
        <v>3</v>
      </c>
      <c r="I599" s="14">
        <v>2</v>
      </c>
      <c r="J599" s="139">
        <v>6</v>
      </c>
      <c r="K599" s="26"/>
      <c r="L599" s="139"/>
      <c r="N599" s="139"/>
      <c r="Q599" s="139"/>
    </row>
    <row r="600" spans="2:17" ht="12.75" hidden="1" customHeight="1" x14ac:dyDescent="0.2">
      <c r="B600" s="26">
        <v>366</v>
      </c>
      <c r="C600" s="26" t="s">
        <v>328</v>
      </c>
      <c r="D600" s="26" t="s">
        <v>837</v>
      </c>
      <c r="E600" s="26" t="s">
        <v>836</v>
      </c>
      <c r="F600" s="26" t="s">
        <v>835</v>
      </c>
      <c r="G600" s="26" t="s">
        <v>806</v>
      </c>
      <c r="H600" s="139">
        <v>3</v>
      </c>
      <c r="I600" s="14">
        <v>2</v>
      </c>
      <c r="J600" s="139">
        <v>13</v>
      </c>
      <c r="K600" s="26" t="s">
        <v>794</v>
      </c>
      <c r="L600" s="139" t="s">
        <v>336</v>
      </c>
      <c r="N600" s="139">
        <v>6</v>
      </c>
      <c r="Q600" s="139">
        <v>999</v>
      </c>
    </row>
    <row r="601" spans="2:17" ht="12.75" hidden="1" customHeight="1" x14ac:dyDescent="0.2">
      <c r="B601" s="26"/>
      <c r="C601" s="26"/>
      <c r="D601" s="26" t="s">
        <v>113</v>
      </c>
      <c r="E601" s="26" t="s">
        <v>836</v>
      </c>
      <c r="F601" s="26" t="s">
        <v>835</v>
      </c>
      <c r="G601" s="26" t="s">
        <v>806</v>
      </c>
      <c r="H601" s="139">
        <v>3</v>
      </c>
      <c r="I601" s="14">
        <v>2</v>
      </c>
      <c r="J601" s="139">
        <v>13</v>
      </c>
      <c r="K601" s="26"/>
      <c r="L601" s="139"/>
      <c r="N601" s="139"/>
      <c r="Q601" s="139"/>
    </row>
    <row r="602" spans="2:17" ht="12.75" hidden="1" customHeight="1" x14ac:dyDescent="0.2">
      <c r="B602" s="26">
        <v>367</v>
      </c>
      <c r="C602" s="26" t="s">
        <v>328</v>
      </c>
      <c r="D602" s="26" t="s">
        <v>106</v>
      </c>
      <c r="E602" s="26" t="s">
        <v>839</v>
      </c>
      <c r="F602" s="26" t="s">
        <v>838</v>
      </c>
      <c r="G602" s="26" t="s">
        <v>806</v>
      </c>
      <c r="H602" s="139">
        <v>3</v>
      </c>
      <c r="I602" s="14">
        <v>2</v>
      </c>
      <c r="J602" s="139">
        <v>43</v>
      </c>
      <c r="K602" s="26" t="s">
        <v>794</v>
      </c>
      <c r="L602" s="139" t="s">
        <v>333</v>
      </c>
      <c r="N602" s="139">
        <v>6</v>
      </c>
      <c r="Q602" s="139">
        <v>999</v>
      </c>
    </row>
    <row r="603" spans="2:17" ht="12.75" hidden="1" customHeight="1" x14ac:dyDescent="0.2">
      <c r="B603" s="26"/>
      <c r="C603" s="26"/>
      <c r="D603" s="26" t="s">
        <v>119</v>
      </c>
      <c r="E603" s="26" t="s">
        <v>839</v>
      </c>
      <c r="F603" s="26" t="s">
        <v>838</v>
      </c>
      <c r="G603" s="26" t="s">
        <v>806</v>
      </c>
      <c r="H603" s="139">
        <v>3</v>
      </c>
      <c r="I603" s="14">
        <v>2</v>
      </c>
      <c r="J603" s="139">
        <v>43</v>
      </c>
      <c r="K603" s="26"/>
      <c r="L603" s="139"/>
      <c r="N603" s="139"/>
      <c r="Q603" s="139"/>
    </row>
    <row r="604" spans="2:17" ht="12.75" hidden="1" customHeight="1" x14ac:dyDescent="0.2">
      <c r="B604" s="26">
        <v>368</v>
      </c>
      <c r="C604" s="26" t="s">
        <v>328</v>
      </c>
      <c r="D604" s="26" t="s">
        <v>837</v>
      </c>
      <c r="E604" s="26" t="s">
        <v>840</v>
      </c>
      <c r="F604" s="26" t="s">
        <v>33</v>
      </c>
      <c r="G604" s="26" t="s">
        <v>806</v>
      </c>
      <c r="H604" s="139">
        <v>3</v>
      </c>
      <c r="I604" s="14">
        <v>2</v>
      </c>
      <c r="J604" s="139">
        <v>11</v>
      </c>
      <c r="K604" s="26" t="s">
        <v>794</v>
      </c>
      <c r="L604" s="139" t="s">
        <v>333</v>
      </c>
      <c r="N604" s="139">
        <v>6</v>
      </c>
      <c r="Q604" s="139">
        <v>999</v>
      </c>
    </row>
    <row r="605" spans="2:17" ht="12.75" hidden="1" customHeight="1" x14ac:dyDescent="0.2">
      <c r="B605" s="26"/>
      <c r="C605" s="26"/>
      <c r="D605" s="26" t="s">
        <v>113</v>
      </c>
      <c r="E605" s="26" t="s">
        <v>840</v>
      </c>
      <c r="F605" s="26" t="s">
        <v>33</v>
      </c>
      <c r="G605" s="26" t="s">
        <v>806</v>
      </c>
      <c r="H605" s="139">
        <v>3</v>
      </c>
      <c r="I605" s="14">
        <v>2</v>
      </c>
      <c r="J605" s="139">
        <v>11</v>
      </c>
      <c r="K605" s="26"/>
      <c r="L605" s="139"/>
      <c r="N605" s="139"/>
      <c r="Q605" s="139"/>
    </row>
    <row r="606" spans="2:17" ht="12.75" hidden="1" customHeight="1" x14ac:dyDescent="0.2">
      <c r="B606" s="26">
        <v>369</v>
      </c>
      <c r="C606" s="26" t="s">
        <v>328</v>
      </c>
      <c r="D606" s="26" t="s">
        <v>124</v>
      </c>
      <c r="E606" s="26" t="s">
        <v>842</v>
      </c>
      <c r="F606" s="26" t="s">
        <v>841</v>
      </c>
      <c r="G606" s="26" t="s">
        <v>806</v>
      </c>
      <c r="H606" s="139">
        <v>3</v>
      </c>
      <c r="I606" s="14">
        <v>2</v>
      </c>
      <c r="J606" s="139">
        <v>11</v>
      </c>
      <c r="K606" s="26" t="s">
        <v>794</v>
      </c>
      <c r="L606" s="139" t="s">
        <v>333</v>
      </c>
      <c r="N606" s="139">
        <v>6</v>
      </c>
      <c r="Q606" s="139">
        <v>999</v>
      </c>
    </row>
    <row r="607" spans="2:17" ht="12.75" hidden="1" customHeight="1" x14ac:dyDescent="0.2">
      <c r="B607" s="26"/>
      <c r="C607" s="26"/>
      <c r="D607" s="26" t="s">
        <v>105</v>
      </c>
      <c r="E607" s="26" t="s">
        <v>842</v>
      </c>
      <c r="F607" s="26" t="s">
        <v>841</v>
      </c>
      <c r="G607" s="26" t="s">
        <v>806</v>
      </c>
      <c r="H607" s="139">
        <v>3</v>
      </c>
      <c r="I607" s="14">
        <v>2</v>
      </c>
      <c r="J607" s="139">
        <v>11</v>
      </c>
      <c r="K607" s="26"/>
      <c r="L607" s="139"/>
      <c r="N607" s="139"/>
      <c r="Q607" s="139"/>
    </row>
    <row r="608" spans="2:17" ht="12.75" hidden="1" customHeight="1" x14ac:dyDescent="0.2">
      <c r="B608" s="26">
        <v>370</v>
      </c>
      <c r="C608" s="26" t="s">
        <v>328</v>
      </c>
      <c r="D608" s="26" t="s">
        <v>172</v>
      </c>
      <c r="E608" s="26" t="s">
        <v>844</v>
      </c>
      <c r="F608" s="26" t="s">
        <v>843</v>
      </c>
      <c r="G608" s="26" t="s">
        <v>806</v>
      </c>
      <c r="H608" s="139">
        <v>3</v>
      </c>
      <c r="I608" s="14">
        <v>2</v>
      </c>
      <c r="J608" s="139">
        <v>42</v>
      </c>
      <c r="K608" s="26" t="s">
        <v>794</v>
      </c>
      <c r="L608" s="139" t="s">
        <v>333</v>
      </c>
      <c r="N608" s="139">
        <v>6</v>
      </c>
      <c r="Q608" s="139">
        <v>999</v>
      </c>
    </row>
    <row r="609" spans="2:17" ht="12.75" hidden="1" customHeight="1" x14ac:dyDescent="0.2">
      <c r="B609" s="26"/>
      <c r="C609" s="26"/>
      <c r="D609" s="26" t="s">
        <v>113</v>
      </c>
      <c r="E609" s="26" t="s">
        <v>844</v>
      </c>
      <c r="F609" s="26" t="s">
        <v>843</v>
      </c>
      <c r="G609" s="26" t="s">
        <v>806</v>
      </c>
      <c r="H609" s="139">
        <v>3</v>
      </c>
      <c r="I609" s="14">
        <v>2</v>
      </c>
      <c r="J609" s="139">
        <v>42</v>
      </c>
      <c r="K609" s="26"/>
      <c r="L609" s="139"/>
      <c r="N609" s="139"/>
      <c r="Q609" s="139"/>
    </row>
    <row r="610" spans="2:17" ht="12.75" hidden="1" customHeight="1" x14ac:dyDescent="0.2">
      <c r="B610" s="26">
        <v>371</v>
      </c>
      <c r="C610" s="26" t="s">
        <v>328</v>
      </c>
      <c r="D610" s="26" t="s">
        <v>84</v>
      </c>
      <c r="E610" s="26" t="s">
        <v>40</v>
      </c>
      <c r="F610" s="26" t="s">
        <v>41</v>
      </c>
      <c r="G610" s="26" t="s">
        <v>793</v>
      </c>
      <c r="H610" s="139">
        <v>3</v>
      </c>
      <c r="I610" s="14">
        <v>1</v>
      </c>
      <c r="J610" s="139">
        <v>5</v>
      </c>
      <c r="K610" s="26" t="s">
        <v>794</v>
      </c>
      <c r="L610" s="139" t="s">
        <v>333</v>
      </c>
      <c r="N610" s="139">
        <v>3</v>
      </c>
      <c r="Q610" s="139">
        <v>999</v>
      </c>
    </row>
    <row r="611" spans="2:17" ht="12.75" hidden="1" customHeight="1" x14ac:dyDescent="0.2">
      <c r="B611" s="26">
        <v>372</v>
      </c>
      <c r="C611" s="26" t="s">
        <v>328</v>
      </c>
      <c r="D611" s="26" t="s">
        <v>121</v>
      </c>
      <c r="E611" s="26" t="s">
        <v>845</v>
      </c>
      <c r="F611" s="26" t="s">
        <v>34</v>
      </c>
      <c r="G611" s="26" t="s">
        <v>806</v>
      </c>
      <c r="H611" s="139">
        <v>3</v>
      </c>
      <c r="I611" s="14">
        <v>3</v>
      </c>
      <c r="J611" s="139">
        <v>75</v>
      </c>
      <c r="K611" s="26" t="s">
        <v>794</v>
      </c>
      <c r="L611" s="139" t="s">
        <v>336</v>
      </c>
      <c r="N611" s="139">
        <v>6</v>
      </c>
      <c r="Q611" s="139">
        <v>999</v>
      </c>
    </row>
    <row r="612" spans="2:17" ht="12.75" hidden="1" customHeight="1" x14ac:dyDescent="0.2">
      <c r="B612" s="26"/>
      <c r="C612" s="26"/>
      <c r="D612" s="26" t="s">
        <v>115</v>
      </c>
      <c r="E612" s="26" t="s">
        <v>845</v>
      </c>
      <c r="F612" s="26" t="s">
        <v>34</v>
      </c>
      <c r="G612" s="26" t="s">
        <v>806</v>
      </c>
      <c r="H612" s="139">
        <v>3</v>
      </c>
      <c r="I612" s="14">
        <v>3</v>
      </c>
      <c r="J612" s="139">
        <v>75</v>
      </c>
      <c r="K612" s="26"/>
      <c r="L612" s="139"/>
      <c r="N612" s="139"/>
      <c r="Q612" s="139"/>
    </row>
    <row r="613" spans="2:17" ht="12.75" hidden="1" customHeight="1" x14ac:dyDescent="0.2">
      <c r="B613" s="26"/>
      <c r="C613" s="26"/>
      <c r="D613" s="26" t="s">
        <v>25</v>
      </c>
      <c r="E613" s="26" t="s">
        <v>845</v>
      </c>
      <c r="F613" s="26" t="s">
        <v>34</v>
      </c>
      <c r="G613" s="26" t="s">
        <v>806</v>
      </c>
      <c r="H613" s="139">
        <v>3</v>
      </c>
      <c r="I613" s="14">
        <v>3</v>
      </c>
      <c r="J613" s="139">
        <v>75</v>
      </c>
      <c r="K613" s="26"/>
      <c r="L613" s="139"/>
      <c r="N613" s="139"/>
      <c r="Q613" s="139"/>
    </row>
    <row r="614" spans="2:17" ht="12.75" hidden="1" customHeight="1" x14ac:dyDescent="0.2">
      <c r="B614" s="26">
        <v>373</v>
      </c>
      <c r="C614" s="26" t="s">
        <v>328</v>
      </c>
      <c r="D614" s="26" t="s">
        <v>129</v>
      </c>
      <c r="E614" s="26" t="s">
        <v>847</v>
      </c>
      <c r="F614" s="26" t="s">
        <v>846</v>
      </c>
      <c r="G614" s="26" t="s">
        <v>806</v>
      </c>
      <c r="H614" s="139">
        <v>3</v>
      </c>
      <c r="I614" s="14">
        <v>2</v>
      </c>
      <c r="J614" s="139">
        <v>23</v>
      </c>
      <c r="K614" s="26" t="s">
        <v>794</v>
      </c>
      <c r="L614" s="139" t="s">
        <v>333</v>
      </c>
      <c r="N614" s="139">
        <v>6</v>
      </c>
      <c r="Q614" s="139">
        <v>999</v>
      </c>
    </row>
    <row r="615" spans="2:17" ht="12.75" hidden="1" customHeight="1" x14ac:dyDescent="0.2">
      <c r="B615" s="26"/>
      <c r="C615" s="26"/>
      <c r="D615" s="26" t="s">
        <v>73</v>
      </c>
      <c r="E615" s="26" t="s">
        <v>847</v>
      </c>
      <c r="F615" s="26" t="s">
        <v>846</v>
      </c>
      <c r="G615" s="26" t="s">
        <v>806</v>
      </c>
      <c r="H615" s="139">
        <v>3</v>
      </c>
      <c r="I615" s="14">
        <v>2</v>
      </c>
      <c r="J615" s="139">
        <v>23</v>
      </c>
      <c r="K615" s="26"/>
      <c r="L615" s="139"/>
      <c r="N615" s="139"/>
      <c r="Q615" s="139"/>
    </row>
    <row r="616" spans="2:17" ht="12.75" hidden="1" customHeight="1" x14ac:dyDescent="0.2">
      <c r="B616" s="26">
        <v>374</v>
      </c>
      <c r="C616" s="26" t="s">
        <v>328</v>
      </c>
      <c r="D616" s="26" t="s">
        <v>134</v>
      </c>
      <c r="E616" s="26" t="s">
        <v>849</v>
      </c>
      <c r="F616" s="26" t="s">
        <v>848</v>
      </c>
      <c r="G616" s="26" t="s">
        <v>793</v>
      </c>
      <c r="H616" s="139">
        <v>3</v>
      </c>
      <c r="I616" s="14">
        <v>1</v>
      </c>
      <c r="J616" s="139">
        <v>3</v>
      </c>
      <c r="K616" s="26" t="s">
        <v>794</v>
      </c>
      <c r="L616" s="139" t="s">
        <v>333</v>
      </c>
      <c r="N616" s="139">
        <v>2</v>
      </c>
      <c r="Q616" s="139">
        <v>999</v>
      </c>
    </row>
    <row r="617" spans="2:17" ht="12.75" hidden="1" customHeight="1" x14ac:dyDescent="0.2">
      <c r="B617" s="26">
        <v>375</v>
      </c>
      <c r="C617" s="26" t="s">
        <v>328</v>
      </c>
      <c r="D617" s="26" t="s">
        <v>123</v>
      </c>
      <c r="E617" s="26" t="s">
        <v>851</v>
      </c>
      <c r="F617" s="26" t="s">
        <v>850</v>
      </c>
      <c r="G617" s="26" t="s">
        <v>793</v>
      </c>
      <c r="H617" s="139">
        <v>3</v>
      </c>
      <c r="I617" s="14">
        <v>1</v>
      </c>
      <c r="J617" s="139">
        <v>6</v>
      </c>
      <c r="K617" s="26" t="s">
        <v>794</v>
      </c>
      <c r="L617" s="139" t="s">
        <v>333</v>
      </c>
      <c r="N617" s="139">
        <v>2</v>
      </c>
      <c r="Q617" s="139">
        <v>999</v>
      </c>
    </row>
    <row r="618" spans="2:17" ht="12.75" hidden="1" customHeight="1" x14ac:dyDescent="0.2">
      <c r="B618" s="26">
        <v>376</v>
      </c>
      <c r="C618" s="26" t="s">
        <v>328</v>
      </c>
      <c r="D618" s="26" t="s">
        <v>118</v>
      </c>
      <c r="E618" s="26" t="s">
        <v>853</v>
      </c>
      <c r="F618" s="26" t="s">
        <v>852</v>
      </c>
      <c r="G618" s="26" t="s">
        <v>793</v>
      </c>
      <c r="H618" s="139">
        <v>3</v>
      </c>
      <c r="I618" s="14">
        <v>1</v>
      </c>
      <c r="J618" s="139">
        <v>1</v>
      </c>
      <c r="K618" s="26" t="s">
        <v>794</v>
      </c>
      <c r="L618" s="139" t="s">
        <v>333</v>
      </c>
      <c r="N618" s="139">
        <v>2</v>
      </c>
      <c r="Q618" s="139">
        <v>999</v>
      </c>
    </row>
    <row r="619" spans="2:17" ht="12.75" hidden="1" customHeight="1" x14ac:dyDescent="0.2">
      <c r="B619" s="26">
        <v>377</v>
      </c>
      <c r="C619" s="26" t="s">
        <v>328</v>
      </c>
      <c r="D619" s="26" t="s">
        <v>106</v>
      </c>
      <c r="E619" s="26" t="s">
        <v>855</v>
      </c>
      <c r="F619" s="26" t="s">
        <v>854</v>
      </c>
      <c r="G619" s="26" t="s">
        <v>793</v>
      </c>
      <c r="H619" s="139">
        <v>3</v>
      </c>
      <c r="I619" s="14">
        <v>3</v>
      </c>
      <c r="J619" s="139">
        <v>13</v>
      </c>
      <c r="K619" s="26" t="s">
        <v>794</v>
      </c>
      <c r="L619" s="139" t="s">
        <v>336</v>
      </c>
      <c r="N619" s="139">
        <v>2</v>
      </c>
      <c r="Q619" s="139">
        <v>999</v>
      </c>
    </row>
    <row r="620" spans="2:17" ht="12.75" hidden="1" customHeight="1" x14ac:dyDescent="0.2">
      <c r="B620" s="26"/>
      <c r="C620" s="26"/>
      <c r="D620" s="26" t="s">
        <v>114</v>
      </c>
      <c r="E620" s="26" t="s">
        <v>855</v>
      </c>
      <c r="F620" s="26" t="s">
        <v>854</v>
      </c>
      <c r="G620" s="26" t="s">
        <v>793</v>
      </c>
      <c r="H620" s="139">
        <v>3</v>
      </c>
      <c r="I620" s="14">
        <v>3</v>
      </c>
      <c r="J620" s="139">
        <v>13</v>
      </c>
      <c r="K620" s="26"/>
      <c r="L620" s="139"/>
      <c r="N620" s="139"/>
      <c r="Q620" s="139"/>
    </row>
    <row r="621" spans="2:17" ht="12.75" hidden="1" customHeight="1" x14ac:dyDescent="0.2">
      <c r="B621" s="26"/>
      <c r="C621" s="26"/>
      <c r="D621" s="26" t="s">
        <v>123</v>
      </c>
      <c r="E621" s="26" t="s">
        <v>855</v>
      </c>
      <c r="F621" s="26" t="s">
        <v>854</v>
      </c>
      <c r="G621" s="26" t="s">
        <v>793</v>
      </c>
      <c r="H621" s="139">
        <v>3</v>
      </c>
      <c r="I621" s="14">
        <v>3</v>
      </c>
      <c r="J621" s="139">
        <v>13</v>
      </c>
      <c r="K621" s="26"/>
      <c r="L621" s="139"/>
      <c r="N621" s="139"/>
      <c r="Q621" s="139"/>
    </row>
    <row r="622" spans="2:17" ht="12.75" hidden="1" customHeight="1" x14ac:dyDescent="0.2">
      <c r="B622" s="26">
        <v>378</v>
      </c>
      <c r="C622" s="26" t="s">
        <v>328</v>
      </c>
      <c r="D622" s="26"/>
      <c r="E622" s="26" t="s">
        <v>415</v>
      </c>
      <c r="F622" s="26" t="s">
        <v>467</v>
      </c>
      <c r="G622" s="26" t="s">
        <v>809</v>
      </c>
      <c r="H622" s="139">
        <v>6</v>
      </c>
      <c r="I622" s="14">
        <v>1</v>
      </c>
      <c r="J622" s="139">
        <v>16</v>
      </c>
      <c r="K622" s="26" t="s">
        <v>794</v>
      </c>
      <c r="L622" s="139" t="s">
        <v>336</v>
      </c>
      <c r="N622" s="139">
        <v>4</v>
      </c>
      <c r="Q622" s="139">
        <v>999</v>
      </c>
    </row>
    <row r="623" spans="2:17" ht="12.75" hidden="1" customHeight="1" x14ac:dyDescent="0.2">
      <c r="B623" s="26">
        <v>379</v>
      </c>
      <c r="C623" s="26" t="s">
        <v>328</v>
      </c>
      <c r="D623" s="26" t="s">
        <v>760</v>
      </c>
      <c r="E623" s="26" t="s">
        <v>20</v>
      </c>
      <c r="F623" s="26" t="s">
        <v>21</v>
      </c>
      <c r="G623" s="26" t="s">
        <v>856</v>
      </c>
      <c r="H623" s="139">
        <v>3</v>
      </c>
      <c r="I623" s="14">
        <v>1</v>
      </c>
      <c r="J623" s="139">
        <v>55</v>
      </c>
      <c r="K623" s="26" t="s">
        <v>794</v>
      </c>
      <c r="L623" s="139" t="s">
        <v>336</v>
      </c>
      <c r="N623" s="139">
        <v>2</v>
      </c>
      <c r="Q623" s="139">
        <v>65</v>
      </c>
    </row>
    <row r="624" spans="2:17" ht="12.75" hidden="1" customHeight="1" x14ac:dyDescent="0.2">
      <c r="B624" s="26">
        <v>380</v>
      </c>
      <c r="C624" s="26" t="s">
        <v>328</v>
      </c>
      <c r="D624" s="26" t="s">
        <v>760</v>
      </c>
      <c r="E624" s="26" t="s">
        <v>20</v>
      </c>
      <c r="F624" s="26" t="s">
        <v>21</v>
      </c>
      <c r="G624" s="26" t="s">
        <v>857</v>
      </c>
      <c r="H624" s="139">
        <v>3</v>
      </c>
      <c r="I624" s="14">
        <v>1</v>
      </c>
      <c r="J624" s="139">
        <v>56</v>
      </c>
      <c r="K624" s="26" t="s">
        <v>794</v>
      </c>
      <c r="L624" s="139" t="s">
        <v>336</v>
      </c>
      <c r="N624" s="139">
        <v>2</v>
      </c>
      <c r="Q624" s="139">
        <v>65</v>
      </c>
    </row>
    <row r="625" spans="2:17" ht="12.75" hidden="1" customHeight="1" x14ac:dyDescent="0.2">
      <c r="B625" s="26">
        <v>381</v>
      </c>
      <c r="C625" s="26" t="s">
        <v>328</v>
      </c>
      <c r="D625" s="26" t="s">
        <v>114</v>
      </c>
      <c r="E625" s="26" t="s">
        <v>26</v>
      </c>
      <c r="F625" s="26" t="s">
        <v>27</v>
      </c>
      <c r="G625" s="26" t="s">
        <v>858</v>
      </c>
      <c r="H625" s="139">
        <v>3</v>
      </c>
      <c r="I625" s="14">
        <v>2</v>
      </c>
      <c r="J625" s="139">
        <v>42</v>
      </c>
      <c r="K625" s="26" t="s">
        <v>794</v>
      </c>
      <c r="L625" s="139" t="s">
        <v>336</v>
      </c>
      <c r="N625" s="139">
        <v>4</v>
      </c>
      <c r="Q625" s="139">
        <v>60</v>
      </c>
    </row>
    <row r="626" spans="2:17" ht="12.75" hidden="1" customHeight="1" x14ac:dyDescent="0.2">
      <c r="B626" s="26"/>
      <c r="C626" s="26"/>
      <c r="D626" s="26" t="s">
        <v>25</v>
      </c>
      <c r="E626" s="26" t="s">
        <v>26</v>
      </c>
      <c r="F626" s="26" t="s">
        <v>27</v>
      </c>
      <c r="G626" s="26" t="s">
        <v>858</v>
      </c>
      <c r="H626" s="139">
        <v>3</v>
      </c>
      <c r="I626" s="14">
        <v>2</v>
      </c>
      <c r="J626" s="139">
        <v>42</v>
      </c>
      <c r="K626" s="26"/>
      <c r="L626" s="139"/>
      <c r="N626" s="139"/>
      <c r="Q626" s="139"/>
    </row>
    <row r="627" spans="2:17" ht="12.75" hidden="1" customHeight="1" x14ac:dyDescent="0.2">
      <c r="B627" s="26">
        <v>382</v>
      </c>
      <c r="C627" s="26" t="s">
        <v>328</v>
      </c>
      <c r="D627" s="26" t="s">
        <v>114</v>
      </c>
      <c r="E627" s="26" t="s">
        <v>26</v>
      </c>
      <c r="F627" s="26" t="s">
        <v>27</v>
      </c>
      <c r="G627" s="26" t="s">
        <v>859</v>
      </c>
      <c r="H627" s="139">
        <v>3</v>
      </c>
      <c r="I627" s="14">
        <v>2</v>
      </c>
      <c r="J627" s="139">
        <v>50</v>
      </c>
      <c r="K627" s="26" t="s">
        <v>794</v>
      </c>
      <c r="L627" s="139" t="s">
        <v>336</v>
      </c>
      <c r="N627" s="139">
        <v>4</v>
      </c>
      <c r="Q627" s="139">
        <v>60</v>
      </c>
    </row>
    <row r="628" spans="2:17" ht="12.75" hidden="1" customHeight="1" x14ac:dyDescent="0.2">
      <c r="B628" s="26"/>
      <c r="C628" s="26"/>
      <c r="D628" s="26" t="s">
        <v>25</v>
      </c>
      <c r="E628" s="26" t="s">
        <v>26</v>
      </c>
      <c r="F628" s="26" t="s">
        <v>27</v>
      </c>
      <c r="G628" s="26" t="s">
        <v>859</v>
      </c>
      <c r="H628" s="139">
        <v>3</v>
      </c>
      <c r="I628" s="14">
        <v>2</v>
      </c>
      <c r="J628" s="139">
        <v>50</v>
      </c>
      <c r="K628" s="26"/>
      <c r="L628" s="139"/>
      <c r="N628" s="139"/>
      <c r="Q628" s="139"/>
    </row>
    <row r="629" spans="2:17" ht="12.75" hidden="1" customHeight="1" x14ac:dyDescent="0.2">
      <c r="B629" s="26">
        <v>383</v>
      </c>
      <c r="C629" s="26" t="s">
        <v>328</v>
      </c>
      <c r="D629" s="26" t="s">
        <v>126</v>
      </c>
      <c r="E629" s="26" t="s">
        <v>18</v>
      </c>
      <c r="F629" s="26" t="s">
        <v>19</v>
      </c>
      <c r="G629" s="26" t="s">
        <v>856</v>
      </c>
      <c r="H629" s="139">
        <v>3</v>
      </c>
      <c r="I629" s="14">
        <v>1</v>
      </c>
      <c r="J629" s="139">
        <v>57</v>
      </c>
      <c r="K629" s="26" t="s">
        <v>794</v>
      </c>
      <c r="L629" s="139" t="s">
        <v>336</v>
      </c>
      <c r="N629" s="139">
        <v>1</v>
      </c>
      <c r="Q629" s="139">
        <v>65</v>
      </c>
    </row>
    <row r="630" spans="2:17" ht="12.75" hidden="1" customHeight="1" x14ac:dyDescent="0.2">
      <c r="B630" s="26">
        <v>384</v>
      </c>
      <c r="C630" s="26" t="s">
        <v>328</v>
      </c>
      <c r="D630" s="26" t="s">
        <v>109</v>
      </c>
      <c r="E630" s="26" t="s">
        <v>18</v>
      </c>
      <c r="F630" s="26" t="s">
        <v>19</v>
      </c>
      <c r="G630" s="26" t="s">
        <v>857</v>
      </c>
      <c r="H630" s="139">
        <v>3</v>
      </c>
      <c r="I630" s="14">
        <v>2</v>
      </c>
      <c r="J630" s="139">
        <v>54</v>
      </c>
      <c r="K630" s="26" t="s">
        <v>794</v>
      </c>
      <c r="L630" s="139" t="s">
        <v>336</v>
      </c>
      <c r="N630" s="139">
        <v>1</v>
      </c>
      <c r="Q630" s="139">
        <v>65</v>
      </c>
    </row>
    <row r="631" spans="2:17" ht="12.75" hidden="1" customHeight="1" x14ac:dyDescent="0.2">
      <c r="B631" s="26"/>
      <c r="C631" s="26"/>
      <c r="D631" s="26" t="s">
        <v>120</v>
      </c>
      <c r="E631" s="26" t="s">
        <v>18</v>
      </c>
      <c r="F631" s="26" t="s">
        <v>19</v>
      </c>
      <c r="G631" s="26" t="s">
        <v>857</v>
      </c>
      <c r="H631" s="139">
        <v>3</v>
      </c>
      <c r="I631" s="14">
        <v>2</v>
      </c>
      <c r="J631" s="139">
        <v>54</v>
      </c>
      <c r="K631" s="26"/>
      <c r="L631" s="139"/>
      <c r="N631" s="139"/>
      <c r="Q631" s="139"/>
    </row>
    <row r="632" spans="2:17" ht="12.75" hidden="1" customHeight="1" x14ac:dyDescent="0.2">
      <c r="B632" s="26">
        <v>385</v>
      </c>
      <c r="C632" s="26" t="s">
        <v>328</v>
      </c>
      <c r="D632" s="26" t="s">
        <v>106</v>
      </c>
      <c r="E632" s="26" t="s">
        <v>817</v>
      </c>
      <c r="F632" s="26" t="s">
        <v>860</v>
      </c>
      <c r="G632" s="26" t="s">
        <v>858</v>
      </c>
      <c r="H632" s="139">
        <v>3</v>
      </c>
      <c r="I632" s="14">
        <v>2</v>
      </c>
      <c r="J632" s="139">
        <v>41</v>
      </c>
      <c r="K632" s="26" t="s">
        <v>794</v>
      </c>
      <c r="L632" s="139" t="s">
        <v>336</v>
      </c>
      <c r="N632" s="139">
        <v>4</v>
      </c>
      <c r="Q632" s="139">
        <v>65</v>
      </c>
    </row>
    <row r="633" spans="2:17" ht="12.75" hidden="1" customHeight="1" x14ac:dyDescent="0.2">
      <c r="B633" s="26"/>
      <c r="C633" s="26"/>
      <c r="D633" s="26" t="s">
        <v>84</v>
      </c>
      <c r="E633" s="26" t="s">
        <v>817</v>
      </c>
      <c r="F633" s="26" t="s">
        <v>860</v>
      </c>
      <c r="G633" s="26" t="s">
        <v>858</v>
      </c>
      <c r="H633" s="139">
        <v>3</v>
      </c>
      <c r="I633" s="14">
        <v>2</v>
      </c>
      <c r="J633" s="139">
        <v>41</v>
      </c>
      <c r="K633" s="26"/>
      <c r="L633" s="139"/>
      <c r="N633" s="139"/>
      <c r="Q633" s="139"/>
    </row>
    <row r="634" spans="2:17" ht="12.75" hidden="1" customHeight="1" x14ac:dyDescent="0.2">
      <c r="B634" s="26">
        <v>386</v>
      </c>
      <c r="C634" s="26" t="s">
        <v>328</v>
      </c>
      <c r="D634" s="26" t="s">
        <v>121</v>
      </c>
      <c r="E634" s="26" t="s">
        <v>817</v>
      </c>
      <c r="F634" s="26" t="s">
        <v>860</v>
      </c>
      <c r="G634" s="26" t="s">
        <v>859</v>
      </c>
      <c r="H634" s="139">
        <v>3</v>
      </c>
      <c r="I634" s="14">
        <v>2</v>
      </c>
      <c r="J634" s="139">
        <v>47</v>
      </c>
      <c r="K634" s="26" t="s">
        <v>794</v>
      </c>
      <c r="L634" s="139" t="s">
        <v>336</v>
      </c>
      <c r="N634" s="139">
        <v>4</v>
      </c>
      <c r="Q634" s="139">
        <v>60</v>
      </c>
    </row>
    <row r="635" spans="2:17" ht="12.75" hidden="1" customHeight="1" x14ac:dyDescent="0.2">
      <c r="B635" s="26"/>
      <c r="C635" s="26"/>
      <c r="D635" s="26" t="s">
        <v>134</v>
      </c>
      <c r="E635" s="26" t="s">
        <v>817</v>
      </c>
      <c r="F635" s="26" t="s">
        <v>860</v>
      </c>
      <c r="G635" s="26" t="s">
        <v>859</v>
      </c>
      <c r="H635" s="139">
        <v>3</v>
      </c>
      <c r="I635" s="14">
        <v>2</v>
      </c>
      <c r="J635" s="139">
        <v>47</v>
      </c>
      <c r="K635" s="26"/>
      <c r="L635" s="139"/>
      <c r="N635" s="139"/>
      <c r="Q635" s="139"/>
    </row>
    <row r="636" spans="2:17" ht="12.75" hidden="1" customHeight="1" x14ac:dyDescent="0.2">
      <c r="B636" s="26">
        <v>387</v>
      </c>
      <c r="C636" s="26" t="s">
        <v>328</v>
      </c>
      <c r="D636" s="26" t="s">
        <v>172</v>
      </c>
      <c r="E636" s="26" t="s">
        <v>23</v>
      </c>
      <c r="F636" s="26" t="s">
        <v>24</v>
      </c>
      <c r="G636" s="26" t="s">
        <v>856</v>
      </c>
      <c r="H636" s="139">
        <v>3</v>
      </c>
      <c r="I636" s="14">
        <v>2</v>
      </c>
      <c r="J636" s="139">
        <v>69</v>
      </c>
      <c r="K636" s="26" t="s">
        <v>794</v>
      </c>
      <c r="L636" s="139" t="s">
        <v>336</v>
      </c>
      <c r="N636" s="139">
        <v>3</v>
      </c>
      <c r="Q636" s="139">
        <v>75</v>
      </c>
    </row>
    <row r="637" spans="2:17" ht="12.75" hidden="1" customHeight="1" x14ac:dyDescent="0.2">
      <c r="B637" s="26"/>
      <c r="C637" s="26"/>
      <c r="D637" s="26" t="s">
        <v>72</v>
      </c>
      <c r="E637" s="26" t="s">
        <v>23</v>
      </c>
      <c r="F637" s="26" t="s">
        <v>24</v>
      </c>
      <c r="G637" s="26" t="s">
        <v>856</v>
      </c>
      <c r="H637" s="139">
        <v>3</v>
      </c>
      <c r="I637" s="14">
        <v>2</v>
      </c>
      <c r="J637" s="139">
        <v>69</v>
      </c>
      <c r="K637" s="26"/>
      <c r="L637" s="139"/>
      <c r="N637" s="139"/>
      <c r="Q637" s="139"/>
    </row>
    <row r="638" spans="2:17" ht="12.75" hidden="1" customHeight="1" x14ac:dyDescent="0.2">
      <c r="B638" s="26">
        <v>388</v>
      </c>
      <c r="C638" s="26" t="s">
        <v>328</v>
      </c>
      <c r="D638" s="26" t="s">
        <v>128</v>
      </c>
      <c r="E638" s="26" t="s">
        <v>23</v>
      </c>
      <c r="F638" s="26" t="s">
        <v>24</v>
      </c>
      <c r="G638" s="26" t="s">
        <v>857</v>
      </c>
      <c r="H638" s="139">
        <v>3</v>
      </c>
      <c r="I638" s="14">
        <v>2</v>
      </c>
      <c r="J638" s="139">
        <v>61</v>
      </c>
      <c r="K638" s="26" t="s">
        <v>794</v>
      </c>
      <c r="L638" s="139" t="s">
        <v>336</v>
      </c>
      <c r="N638" s="139">
        <v>3</v>
      </c>
      <c r="Q638" s="139">
        <v>75</v>
      </c>
    </row>
    <row r="639" spans="2:17" ht="12.75" hidden="1" customHeight="1" x14ac:dyDescent="0.2">
      <c r="B639" s="26"/>
      <c r="C639" s="26"/>
      <c r="D639" s="26" t="s">
        <v>113</v>
      </c>
      <c r="E639" s="26" t="s">
        <v>23</v>
      </c>
      <c r="F639" s="26" t="s">
        <v>24</v>
      </c>
      <c r="G639" s="26" t="s">
        <v>857</v>
      </c>
      <c r="H639" s="139">
        <v>3</v>
      </c>
      <c r="I639" s="14">
        <v>2</v>
      </c>
      <c r="J639" s="139">
        <v>61</v>
      </c>
      <c r="K639" s="26"/>
      <c r="L639" s="139"/>
      <c r="N639" s="139"/>
      <c r="Q639" s="139"/>
    </row>
    <row r="640" spans="2:17" ht="12.75" hidden="1" customHeight="1" x14ac:dyDescent="0.2">
      <c r="B640" s="26">
        <v>389</v>
      </c>
      <c r="C640" s="26" t="s">
        <v>328</v>
      </c>
      <c r="D640" s="26" t="s">
        <v>130</v>
      </c>
      <c r="E640" s="26" t="s">
        <v>11</v>
      </c>
      <c r="F640" s="26" t="s">
        <v>861</v>
      </c>
      <c r="G640" s="26" t="s">
        <v>856</v>
      </c>
      <c r="H640" s="139">
        <v>3</v>
      </c>
      <c r="I640" s="14">
        <v>2</v>
      </c>
      <c r="J640" s="139">
        <v>55</v>
      </c>
      <c r="K640" s="26" t="s">
        <v>794</v>
      </c>
      <c r="L640" s="139" t="s">
        <v>336</v>
      </c>
      <c r="N640" s="139">
        <v>2</v>
      </c>
      <c r="Q640" s="139">
        <v>65</v>
      </c>
    </row>
    <row r="641" spans="2:17" ht="12.75" hidden="1" customHeight="1" x14ac:dyDescent="0.2">
      <c r="B641" s="26"/>
      <c r="C641" s="26"/>
      <c r="D641" s="26" t="s">
        <v>119</v>
      </c>
      <c r="E641" s="26" t="s">
        <v>11</v>
      </c>
      <c r="F641" s="26" t="s">
        <v>861</v>
      </c>
      <c r="G641" s="26" t="s">
        <v>856</v>
      </c>
      <c r="H641" s="139">
        <v>3</v>
      </c>
      <c r="I641" s="14">
        <v>2</v>
      </c>
      <c r="J641" s="139">
        <v>55</v>
      </c>
      <c r="K641" s="26"/>
      <c r="L641" s="139"/>
      <c r="N641" s="139"/>
      <c r="Q641" s="139"/>
    </row>
    <row r="642" spans="2:17" ht="12.75" hidden="1" customHeight="1" x14ac:dyDescent="0.2">
      <c r="B642" s="26">
        <v>390</v>
      </c>
      <c r="C642" s="26" t="s">
        <v>328</v>
      </c>
      <c r="D642" s="26" t="s">
        <v>115</v>
      </c>
      <c r="E642" s="26" t="s">
        <v>11</v>
      </c>
      <c r="F642" s="26" t="s">
        <v>861</v>
      </c>
      <c r="G642" s="26" t="s">
        <v>857</v>
      </c>
      <c r="H642" s="139">
        <v>3</v>
      </c>
      <c r="I642" s="14">
        <v>2</v>
      </c>
      <c r="J642" s="139">
        <v>54</v>
      </c>
      <c r="K642" s="26" t="s">
        <v>794</v>
      </c>
      <c r="L642" s="139" t="s">
        <v>336</v>
      </c>
      <c r="N642" s="139">
        <v>2</v>
      </c>
      <c r="Q642" s="139">
        <v>65</v>
      </c>
    </row>
    <row r="643" spans="2:17" ht="12.75" hidden="1" customHeight="1" x14ac:dyDescent="0.2">
      <c r="B643" s="26"/>
      <c r="C643" s="26"/>
      <c r="D643" s="26" t="s">
        <v>107</v>
      </c>
      <c r="E643" s="26" t="s">
        <v>11</v>
      </c>
      <c r="F643" s="26" t="s">
        <v>861</v>
      </c>
      <c r="G643" s="26" t="s">
        <v>857</v>
      </c>
      <c r="H643" s="139">
        <v>3</v>
      </c>
      <c r="I643" s="14">
        <v>2</v>
      </c>
      <c r="J643" s="139">
        <v>54</v>
      </c>
      <c r="K643" s="26"/>
      <c r="L643" s="139"/>
      <c r="N643" s="139"/>
      <c r="Q643" s="139"/>
    </row>
    <row r="644" spans="2:17" ht="12.75" hidden="1" customHeight="1" x14ac:dyDescent="0.2">
      <c r="B644" s="26">
        <v>391</v>
      </c>
      <c r="C644" s="26" t="s">
        <v>328</v>
      </c>
      <c r="D644" s="26" t="s">
        <v>103</v>
      </c>
      <c r="E644" s="26" t="s">
        <v>429</v>
      </c>
      <c r="F644" s="26" t="s">
        <v>428</v>
      </c>
      <c r="G644" s="26" t="s">
        <v>856</v>
      </c>
      <c r="H644" s="139">
        <v>3</v>
      </c>
      <c r="I644" s="14">
        <v>1</v>
      </c>
      <c r="J644" s="139">
        <v>58</v>
      </c>
      <c r="K644" s="26" t="s">
        <v>794</v>
      </c>
      <c r="L644" s="139" t="s">
        <v>336</v>
      </c>
      <c r="N644" s="139">
        <v>3</v>
      </c>
      <c r="Q644" s="139">
        <v>65</v>
      </c>
    </row>
    <row r="645" spans="2:17" ht="12.75" hidden="1" customHeight="1" x14ac:dyDescent="0.2">
      <c r="B645" s="26">
        <v>392</v>
      </c>
      <c r="C645" s="26" t="s">
        <v>328</v>
      </c>
      <c r="D645" s="26" t="s">
        <v>862</v>
      </c>
      <c r="E645" s="26" t="s">
        <v>429</v>
      </c>
      <c r="F645" s="26" t="s">
        <v>428</v>
      </c>
      <c r="G645" s="26" t="s">
        <v>857</v>
      </c>
      <c r="H645" s="139">
        <v>3</v>
      </c>
      <c r="I645" s="14">
        <v>2</v>
      </c>
      <c r="J645" s="139">
        <v>55</v>
      </c>
      <c r="K645" s="26" t="s">
        <v>794</v>
      </c>
      <c r="L645" s="139" t="s">
        <v>336</v>
      </c>
      <c r="N645" s="139">
        <v>3</v>
      </c>
      <c r="Q645" s="139">
        <v>65</v>
      </c>
    </row>
    <row r="646" spans="2:17" ht="12.75" hidden="1" customHeight="1" x14ac:dyDescent="0.2">
      <c r="B646" s="26"/>
      <c r="C646" s="26"/>
      <c r="D646" s="26" t="s">
        <v>83</v>
      </c>
      <c r="E646" s="26" t="s">
        <v>429</v>
      </c>
      <c r="F646" s="26" t="s">
        <v>428</v>
      </c>
      <c r="G646" s="26" t="s">
        <v>857</v>
      </c>
      <c r="H646" s="139">
        <v>3</v>
      </c>
      <c r="I646" s="14">
        <v>2</v>
      </c>
      <c r="J646" s="139">
        <v>55</v>
      </c>
      <c r="K646" s="26"/>
      <c r="L646" s="139"/>
      <c r="N646" s="139"/>
      <c r="Q646" s="139"/>
    </row>
    <row r="647" spans="2:17" ht="12.75" hidden="1" customHeight="1" x14ac:dyDescent="0.2">
      <c r="B647" s="26">
        <v>393</v>
      </c>
      <c r="C647" s="26" t="s">
        <v>328</v>
      </c>
      <c r="D647" s="26" t="s">
        <v>110</v>
      </c>
      <c r="E647" s="26" t="s">
        <v>431</v>
      </c>
      <c r="F647" s="26" t="s">
        <v>430</v>
      </c>
      <c r="G647" s="26" t="s">
        <v>856</v>
      </c>
      <c r="H647" s="139">
        <v>3</v>
      </c>
      <c r="I647" s="14">
        <v>1</v>
      </c>
      <c r="J647" s="139">
        <v>56</v>
      </c>
      <c r="K647" s="26" t="s">
        <v>794</v>
      </c>
      <c r="L647" s="139" t="s">
        <v>336</v>
      </c>
      <c r="N647" s="139">
        <v>2</v>
      </c>
      <c r="Q647" s="139">
        <v>65</v>
      </c>
    </row>
    <row r="648" spans="2:17" ht="12.75" hidden="1" customHeight="1" x14ac:dyDescent="0.2">
      <c r="B648" s="26">
        <v>394</v>
      </c>
      <c r="C648" s="26" t="s">
        <v>328</v>
      </c>
      <c r="D648" s="26" t="s">
        <v>132</v>
      </c>
      <c r="E648" s="26" t="s">
        <v>431</v>
      </c>
      <c r="F648" s="26" t="s">
        <v>430</v>
      </c>
      <c r="G648" s="26" t="s">
        <v>857</v>
      </c>
      <c r="H648" s="139">
        <v>3</v>
      </c>
      <c r="I648" s="14">
        <v>1</v>
      </c>
      <c r="J648" s="139">
        <v>54</v>
      </c>
      <c r="K648" s="26" t="s">
        <v>794</v>
      </c>
      <c r="L648" s="139" t="s">
        <v>336</v>
      </c>
      <c r="N648" s="139">
        <v>2</v>
      </c>
      <c r="Q648" s="139">
        <v>65</v>
      </c>
    </row>
    <row r="649" spans="2:17" ht="12.75" hidden="1" customHeight="1" x14ac:dyDescent="0.2">
      <c r="B649" s="26">
        <v>395</v>
      </c>
      <c r="C649" s="26" t="s">
        <v>328</v>
      </c>
      <c r="D649" s="26" t="s">
        <v>112</v>
      </c>
      <c r="E649" s="26" t="s">
        <v>863</v>
      </c>
      <c r="F649" s="26" t="s">
        <v>32</v>
      </c>
      <c r="G649" s="26" t="s">
        <v>864</v>
      </c>
      <c r="H649" s="139">
        <v>3</v>
      </c>
      <c r="I649" s="14">
        <v>2</v>
      </c>
      <c r="J649" s="139">
        <v>68</v>
      </c>
      <c r="K649" s="26" t="s">
        <v>794</v>
      </c>
      <c r="L649" s="139" t="s">
        <v>336</v>
      </c>
      <c r="N649" s="139">
        <v>6</v>
      </c>
      <c r="Q649" s="139">
        <v>999</v>
      </c>
    </row>
    <row r="650" spans="2:17" ht="12.75" hidden="1" customHeight="1" x14ac:dyDescent="0.2">
      <c r="B650" s="26"/>
      <c r="C650" s="26"/>
      <c r="D650" s="26" t="s">
        <v>126</v>
      </c>
      <c r="E650" s="26" t="s">
        <v>863</v>
      </c>
      <c r="F650" s="26" t="s">
        <v>32</v>
      </c>
      <c r="G650" s="26" t="s">
        <v>864</v>
      </c>
      <c r="H650" s="139">
        <v>3</v>
      </c>
      <c r="I650" s="14">
        <v>2</v>
      </c>
      <c r="J650" s="139">
        <v>68</v>
      </c>
      <c r="K650" s="26"/>
      <c r="L650" s="139"/>
      <c r="N650" s="139"/>
      <c r="Q650" s="139"/>
    </row>
    <row r="651" spans="2:17" ht="12.75" hidden="1" customHeight="1" x14ac:dyDescent="0.2">
      <c r="B651" s="26">
        <v>396</v>
      </c>
      <c r="C651" s="26" t="s">
        <v>328</v>
      </c>
      <c r="D651" s="26" t="s">
        <v>116</v>
      </c>
      <c r="E651" s="26" t="s">
        <v>863</v>
      </c>
      <c r="F651" s="26" t="s">
        <v>32</v>
      </c>
      <c r="G651" s="26" t="s">
        <v>865</v>
      </c>
      <c r="H651" s="139">
        <v>3</v>
      </c>
      <c r="I651" s="14">
        <v>1</v>
      </c>
      <c r="J651" s="139">
        <v>73</v>
      </c>
      <c r="K651" s="26" t="s">
        <v>794</v>
      </c>
      <c r="L651" s="139" t="s">
        <v>336</v>
      </c>
      <c r="N651" s="139">
        <v>6</v>
      </c>
      <c r="Q651" s="139">
        <v>999</v>
      </c>
    </row>
    <row r="652" spans="2:17" ht="12.75" hidden="1" customHeight="1" x14ac:dyDescent="0.2">
      <c r="B652" s="26">
        <v>397</v>
      </c>
      <c r="C652" s="26" t="s">
        <v>328</v>
      </c>
      <c r="D652" s="26" t="s">
        <v>862</v>
      </c>
      <c r="E652" s="26" t="s">
        <v>867</v>
      </c>
      <c r="F652" s="26" t="s">
        <v>866</v>
      </c>
      <c r="G652" s="26" t="s">
        <v>858</v>
      </c>
      <c r="H652" s="139">
        <v>3</v>
      </c>
      <c r="I652" s="14">
        <v>2</v>
      </c>
      <c r="J652" s="139">
        <v>41</v>
      </c>
      <c r="K652" s="26" t="s">
        <v>794</v>
      </c>
      <c r="L652" s="139" t="s">
        <v>336</v>
      </c>
      <c r="N652" s="139">
        <v>4</v>
      </c>
      <c r="Q652" s="139">
        <v>999</v>
      </c>
    </row>
    <row r="653" spans="2:17" ht="12.75" hidden="1" customHeight="1" x14ac:dyDescent="0.2">
      <c r="B653" s="26"/>
      <c r="C653" s="26"/>
      <c r="D653" s="26" t="s">
        <v>126</v>
      </c>
      <c r="E653" s="26" t="s">
        <v>867</v>
      </c>
      <c r="F653" s="26" t="s">
        <v>866</v>
      </c>
      <c r="G653" s="26" t="s">
        <v>858</v>
      </c>
      <c r="H653" s="139">
        <v>3</v>
      </c>
      <c r="I653" s="14">
        <v>2</v>
      </c>
      <c r="J653" s="139">
        <v>41</v>
      </c>
      <c r="K653" s="26"/>
      <c r="L653" s="139"/>
      <c r="N653" s="139"/>
      <c r="Q653" s="139"/>
    </row>
    <row r="654" spans="2:17" ht="12.75" hidden="1" customHeight="1" x14ac:dyDescent="0.2">
      <c r="B654" s="26">
        <v>398</v>
      </c>
      <c r="C654" s="26" t="s">
        <v>328</v>
      </c>
      <c r="D654" s="26" t="s">
        <v>104</v>
      </c>
      <c r="E654" s="26" t="s">
        <v>867</v>
      </c>
      <c r="F654" s="26" t="s">
        <v>866</v>
      </c>
      <c r="G654" s="26" t="s">
        <v>859</v>
      </c>
      <c r="H654" s="139">
        <v>3</v>
      </c>
      <c r="I654" s="14">
        <v>2</v>
      </c>
      <c r="J654" s="139">
        <v>44</v>
      </c>
      <c r="K654" s="26" t="s">
        <v>794</v>
      </c>
      <c r="L654" s="139" t="s">
        <v>336</v>
      </c>
      <c r="N654" s="139">
        <v>4</v>
      </c>
      <c r="Q654" s="139">
        <v>60</v>
      </c>
    </row>
    <row r="655" spans="2:17" ht="12.75" hidden="1" customHeight="1" x14ac:dyDescent="0.2">
      <c r="B655" s="26"/>
      <c r="C655" s="26"/>
      <c r="D655" s="26" t="s">
        <v>103</v>
      </c>
      <c r="E655" s="26" t="s">
        <v>867</v>
      </c>
      <c r="F655" s="26" t="s">
        <v>866</v>
      </c>
      <c r="G655" s="26" t="s">
        <v>859</v>
      </c>
      <c r="H655" s="139">
        <v>3</v>
      </c>
      <c r="I655" s="14">
        <v>2</v>
      </c>
      <c r="J655" s="139">
        <v>44</v>
      </c>
      <c r="K655" s="26"/>
      <c r="L655" s="139"/>
      <c r="N655" s="139"/>
      <c r="Q655" s="139"/>
    </row>
    <row r="656" spans="2:17" ht="12.75" hidden="1" customHeight="1" x14ac:dyDescent="0.2">
      <c r="B656" s="26">
        <v>399</v>
      </c>
      <c r="C656" s="26" t="s">
        <v>328</v>
      </c>
      <c r="D656" s="26" t="s">
        <v>114</v>
      </c>
      <c r="E656" s="26" t="s">
        <v>869</v>
      </c>
      <c r="F656" s="26" t="s">
        <v>868</v>
      </c>
      <c r="G656" s="26" t="s">
        <v>858</v>
      </c>
      <c r="H656" s="139">
        <v>3</v>
      </c>
      <c r="I656" s="14">
        <v>2</v>
      </c>
      <c r="J656" s="139">
        <v>41</v>
      </c>
      <c r="K656" s="26" t="s">
        <v>794</v>
      </c>
      <c r="L656" s="139" t="s">
        <v>336</v>
      </c>
      <c r="N656" s="139">
        <v>4</v>
      </c>
      <c r="Q656" s="139">
        <v>60</v>
      </c>
    </row>
    <row r="657" spans="2:17" ht="12.75" hidden="1" customHeight="1" x14ac:dyDescent="0.2">
      <c r="B657" s="26"/>
      <c r="C657" s="26"/>
      <c r="D657" s="26" t="s">
        <v>119</v>
      </c>
      <c r="E657" s="26" t="s">
        <v>869</v>
      </c>
      <c r="F657" s="26" t="s">
        <v>868</v>
      </c>
      <c r="G657" s="26" t="s">
        <v>858</v>
      </c>
      <c r="H657" s="139">
        <v>3</v>
      </c>
      <c r="I657" s="14">
        <v>2</v>
      </c>
      <c r="J657" s="139">
        <v>41</v>
      </c>
      <c r="K657" s="26"/>
      <c r="L657" s="139"/>
      <c r="N657" s="139"/>
      <c r="Q657" s="139"/>
    </row>
    <row r="658" spans="2:17" ht="12.75" hidden="1" customHeight="1" x14ac:dyDescent="0.2">
      <c r="B658" s="26">
        <v>400</v>
      </c>
      <c r="C658" s="26" t="s">
        <v>328</v>
      </c>
      <c r="D658" s="26" t="s">
        <v>114</v>
      </c>
      <c r="E658" s="26" t="s">
        <v>869</v>
      </c>
      <c r="F658" s="26" t="s">
        <v>868</v>
      </c>
      <c r="G658" s="26" t="s">
        <v>859</v>
      </c>
      <c r="H658" s="139">
        <v>3</v>
      </c>
      <c r="I658" s="14">
        <v>2</v>
      </c>
      <c r="J658" s="139">
        <v>42</v>
      </c>
      <c r="K658" s="26" t="s">
        <v>794</v>
      </c>
      <c r="L658" s="139" t="s">
        <v>336</v>
      </c>
      <c r="N658" s="139">
        <v>4</v>
      </c>
      <c r="Q658" s="139">
        <v>60</v>
      </c>
    </row>
    <row r="659" spans="2:17" ht="12.75" hidden="1" customHeight="1" x14ac:dyDescent="0.2">
      <c r="B659" s="26"/>
      <c r="C659" s="26"/>
      <c r="D659" s="26" t="s">
        <v>116</v>
      </c>
      <c r="E659" s="26" t="s">
        <v>869</v>
      </c>
      <c r="F659" s="26" t="s">
        <v>868</v>
      </c>
      <c r="G659" s="26" t="s">
        <v>859</v>
      </c>
      <c r="H659" s="139">
        <v>3</v>
      </c>
      <c r="I659" s="14">
        <v>2</v>
      </c>
      <c r="J659" s="139">
        <v>42</v>
      </c>
      <c r="K659" s="26"/>
      <c r="L659" s="139"/>
      <c r="N659" s="139"/>
      <c r="Q659" s="139"/>
    </row>
    <row r="660" spans="2:17" ht="12.75" hidden="1" customHeight="1" x14ac:dyDescent="0.2">
      <c r="B660" s="26">
        <v>401</v>
      </c>
      <c r="C660" s="26" t="s">
        <v>328</v>
      </c>
      <c r="D660" s="26" t="s">
        <v>109</v>
      </c>
      <c r="E660" s="26" t="s">
        <v>871</v>
      </c>
      <c r="F660" s="26" t="s">
        <v>870</v>
      </c>
      <c r="G660" s="26" t="s">
        <v>858</v>
      </c>
      <c r="H660" s="139">
        <v>3</v>
      </c>
      <c r="I660" s="14">
        <v>2</v>
      </c>
      <c r="J660" s="139">
        <v>41</v>
      </c>
      <c r="K660" s="26" t="s">
        <v>794</v>
      </c>
      <c r="L660" s="139" t="s">
        <v>336</v>
      </c>
      <c r="N660" s="139">
        <v>4</v>
      </c>
      <c r="Q660" s="139">
        <v>60</v>
      </c>
    </row>
    <row r="661" spans="2:17" ht="12.75" hidden="1" customHeight="1" x14ac:dyDescent="0.2">
      <c r="B661" s="26"/>
      <c r="C661" s="26"/>
      <c r="D661" s="26" t="s">
        <v>72</v>
      </c>
      <c r="E661" s="26" t="s">
        <v>871</v>
      </c>
      <c r="F661" s="26" t="s">
        <v>870</v>
      </c>
      <c r="G661" s="26" t="s">
        <v>858</v>
      </c>
      <c r="H661" s="139">
        <v>3</v>
      </c>
      <c r="I661" s="14">
        <v>2</v>
      </c>
      <c r="J661" s="139">
        <v>41</v>
      </c>
      <c r="K661" s="26"/>
      <c r="L661" s="139"/>
      <c r="N661" s="139"/>
      <c r="Q661" s="139"/>
    </row>
    <row r="662" spans="2:17" ht="12.75" hidden="1" customHeight="1" x14ac:dyDescent="0.2">
      <c r="B662" s="26">
        <v>402</v>
      </c>
      <c r="C662" s="26" t="s">
        <v>328</v>
      </c>
      <c r="D662" s="26" t="s">
        <v>130</v>
      </c>
      <c r="E662" s="26" t="s">
        <v>871</v>
      </c>
      <c r="F662" s="26" t="s">
        <v>870</v>
      </c>
      <c r="G662" s="26" t="s">
        <v>859</v>
      </c>
      <c r="H662" s="139">
        <v>3</v>
      </c>
      <c r="I662" s="14">
        <v>2</v>
      </c>
      <c r="J662" s="139">
        <v>42</v>
      </c>
      <c r="K662" s="26" t="s">
        <v>794</v>
      </c>
      <c r="L662" s="139" t="s">
        <v>336</v>
      </c>
      <c r="N662" s="139">
        <v>4</v>
      </c>
      <c r="Q662" s="139">
        <v>60</v>
      </c>
    </row>
    <row r="663" spans="2:17" ht="12.75" hidden="1" customHeight="1" x14ac:dyDescent="0.2">
      <c r="B663" s="26"/>
      <c r="C663" s="26"/>
      <c r="D663" s="26" t="s">
        <v>73</v>
      </c>
      <c r="E663" s="26" t="s">
        <v>871</v>
      </c>
      <c r="F663" s="26" t="s">
        <v>870</v>
      </c>
      <c r="G663" s="26" t="s">
        <v>859</v>
      </c>
      <c r="H663" s="139">
        <v>3</v>
      </c>
      <c r="I663" s="14">
        <v>2</v>
      </c>
      <c r="J663" s="139">
        <v>42</v>
      </c>
      <c r="K663" s="26"/>
      <c r="L663" s="139"/>
      <c r="N663" s="139"/>
      <c r="Q663" s="139"/>
    </row>
    <row r="664" spans="2:17" ht="12.75" hidden="1" customHeight="1" x14ac:dyDescent="0.2">
      <c r="B664" s="26">
        <v>403</v>
      </c>
      <c r="C664" s="26" t="s">
        <v>328</v>
      </c>
      <c r="D664" s="26" t="s">
        <v>125</v>
      </c>
      <c r="E664" s="26" t="s">
        <v>873</v>
      </c>
      <c r="F664" s="26" t="s">
        <v>872</v>
      </c>
      <c r="G664" s="26" t="s">
        <v>858</v>
      </c>
      <c r="H664" s="139">
        <v>3</v>
      </c>
      <c r="I664" s="14">
        <v>2</v>
      </c>
      <c r="J664" s="139">
        <v>41</v>
      </c>
      <c r="K664" s="26" t="s">
        <v>794</v>
      </c>
      <c r="L664" s="139" t="s">
        <v>336</v>
      </c>
      <c r="N664" s="139">
        <v>4</v>
      </c>
      <c r="Q664" s="139">
        <v>60</v>
      </c>
    </row>
    <row r="665" spans="2:17" ht="12.75" hidden="1" customHeight="1" x14ac:dyDescent="0.2">
      <c r="B665" s="26"/>
      <c r="C665" s="26"/>
      <c r="D665" s="26" t="s">
        <v>122</v>
      </c>
      <c r="E665" s="26" t="s">
        <v>873</v>
      </c>
      <c r="F665" s="26" t="s">
        <v>872</v>
      </c>
      <c r="G665" s="26" t="s">
        <v>858</v>
      </c>
      <c r="H665" s="139">
        <v>3</v>
      </c>
      <c r="I665" s="14">
        <v>2</v>
      </c>
      <c r="J665" s="139">
        <v>41</v>
      </c>
      <c r="K665" s="26"/>
      <c r="L665" s="139"/>
      <c r="N665" s="139"/>
      <c r="Q665" s="139"/>
    </row>
    <row r="666" spans="2:17" ht="12.75" hidden="1" customHeight="1" x14ac:dyDescent="0.2">
      <c r="B666" s="26">
        <v>404</v>
      </c>
      <c r="C666" s="26" t="s">
        <v>328</v>
      </c>
      <c r="D666" s="26" t="s">
        <v>108</v>
      </c>
      <c r="E666" s="26" t="s">
        <v>873</v>
      </c>
      <c r="F666" s="26" t="s">
        <v>872</v>
      </c>
      <c r="G666" s="26" t="s">
        <v>859</v>
      </c>
      <c r="H666" s="139">
        <v>3</v>
      </c>
      <c r="I666" s="14">
        <v>2</v>
      </c>
      <c r="J666" s="139">
        <v>45</v>
      </c>
      <c r="K666" s="26" t="s">
        <v>794</v>
      </c>
      <c r="L666" s="139" t="s">
        <v>336</v>
      </c>
      <c r="N666" s="139">
        <v>4</v>
      </c>
      <c r="Q666" s="139">
        <v>60</v>
      </c>
    </row>
    <row r="667" spans="2:17" ht="12.75" hidden="1" customHeight="1" x14ac:dyDescent="0.2">
      <c r="B667" s="26"/>
      <c r="C667" s="26"/>
      <c r="D667" s="26" t="s">
        <v>123</v>
      </c>
      <c r="E667" s="26" t="s">
        <v>873</v>
      </c>
      <c r="F667" s="26" t="s">
        <v>872</v>
      </c>
      <c r="G667" s="26" t="s">
        <v>859</v>
      </c>
      <c r="H667" s="139">
        <v>3</v>
      </c>
      <c r="I667" s="14">
        <v>2</v>
      </c>
      <c r="J667" s="139">
        <v>45</v>
      </c>
      <c r="K667" s="26"/>
      <c r="L667" s="139"/>
      <c r="N667" s="139"/>
      <c r="Q667" s="139"/>
    </row>
    <row r="668" spans="2:17" ht="12.75" hidden="1" customHeight="1" x14ac:dyDescent="0.2">
      <c r="B668" s="26">
        <v>405</v>
      </c>
      <c r="C668" s="26" t="s">
        <v>328</v>
      </c>
      <c r="D668" s="26" t="s">
        <v>121</v>
      </c>
      <c r="E668" s="26" t="s">
        <v>875</v>
      </c>
      <c r="F668" s="26" t="s">
        <v>874</v>
      </c>
      <c r="G668" s="26" t="s">
        <v>858</v>
      </c>
      <c r="H668" s="139">
        <v>3</v>
      </c>
      <c r="I668" s="14">
        <v>2</v>
      </c>
      <c r="J668" s="139">
        <v>41</v>
      </c>
      <c r="K668" s="26" t="s">
        <v>794</v>
      </c>
      <c r="L668" s="139" t="s">
        <v>336</v>
      </c>
      <c r="N668" s="139">
        <v>4</v>
      </c>
      <c r="Q668" s="139">
        <v>60</v>
      </c>
    </row>
    <row r="669" spans="2:17" ht="12.75" hidden="1" customHeight="1" x14ac:dyDescent="0.2">
      <c r="B669" s="26"/>
      <c r="C669" s="26"/>
      <c r="D669" s="26" t="s">
        <v>72</v>
      </c>
      <c r="E669" s="26" t="s">
        <v>875</v>
      </c>
      <c r="F669" s="26" t="s">
        <v>874</v>
      </c>
      <c r="G669" s="26" t="s">
        <v>858</v>
      </c>
      <c r="H669" s="139">
        <v>3</v>
      </c>
      <c r="I669" s="14">
        <v>2</v>
      </c>
      <c r="J669" s="139">
        <v>41</v>
      </c>
      <c r="K669" s="26"/>
      <c r="L669" s="139"/>
      <c r="N669" s="139"/>
      <c r="Q669" s="139"/>
    </row>
    <row r="670" spans="2:17" ht="12.75" hidden="1" customHeight="1" x14ac:dyDescent="0.2">
      <c r="B670" s="26">
        <v>406</v>
      </c>
      <c r="C670" s="26" t="s">
        <v>328</v>
      </c>
      <c r="D670" s="26" t="s">
        <v>112</v>
      </c>
      <c r="E670" s="26" t="s">
        <v>875</v>
      </c>
      <c r="F670" s="26" t="s">
        <v>874</v>
      </c>
      <c r="G670" s="26" t="s">
        <v>859</v>
      </c>
      <c r="H670" s="139">
        <v>3</v>
      </c>
      <c r="I670" s="14">
        <v>2</v>
      </c>
      <c r="J670" s="139">
        <v>43</v>
      </c>
      <c r="K670" s="26" t="s">
        <v>794</v>
      </c>
      <c r="L670" s="139" t="s">
        <v>336</v>
      </c>
      <c r="N670" s="139">
        <v>4</v>
      </c>
      <c r="Q670" s="139">
        <v>60</v>
      </c>
    </row>
    <row r="671" spans="2:17" ht="12.75" hidden="1" customHeight="1" x14ac:dyDescent="0.2">
      <c r="B671" s="26"/>
      <c r="C671" s="26"/>
      <c r="D671" s="26" t="s">
        <v>84</v>
      </c>
      <c r="E671" s="26" t="s">
        <v>875</v>
      </c>
      <c r="F671" s="26" t="s">
        <v>874</v>
      </c>
      <c r="G671" s="26" t="s">
        <v>859</v>
      </c>
      <c r="H671" s="139">
        <v>3</v>
      </c>
      <c r="I671" s="14">
        <v>2</v>
      </c>
      <c r="J671" s="139">
        <v>43</v>
      </c>
      <c r="K671" s="26"/>
      <c r="L671" s="139"/>
      <c r="N671" s="139"/>
      <c r="Q671" s="139"/>
    </row>
    <row r="672" spans="2:17" ht="12.75" hidden="1" customHeight="1" x14ac:dyDescent="0.2">
      <c r="B672" s="26">
        <v>407</v>
      </c>
      <c r="C672" s="26" t="s">
        <v>328</v>
      </c>
      <c r="D672" s="26" t="s">
        <v>109</v>
      </c>
      <c r="E672" s="26" t="s">
        <v>22</v>
      </c>
      <c r="F672" s="26" t="s">
        <v>876</v>
      </c>
      <c r="G672" s="26" t="s">
        <v>856</v>
      </c>
      <c r="H672" s="139">
        <v>3</v>
      </c>
      <c r="I672" s="14">
        <v>2</v>
      </c>
      <c r="J672" s="139">
        <v>51</v>
      </c>
      <c r="K672" s="26" t="s">
        <v>794</v>
      </c>
      <c r="L672" s="139" t="s">
        <v>336</v>
      </c>
      <c r="N672" s="139">
        <v>2</v>
      </c>
      <c r="Q672" s="139">
        <v>57</v>
      </c>
    </row>
    <row r="673" spans="2:17" ht="12.75" hidden="1" customHeight="1" x14ac:dyDescent="0.2">
      <c r="B673" s="26"/>
      <c r="C673" s="26"/>
      <c r="D673" s="26" t="s">
        <v>25</v>
      </c>
      <c r="E673" s="26" t="s">
        <v>22</v>
      </c>
      <c r="F673" s="26" t="s">
        <v>876</v>
      </c>
      <c r="G673" s="26" t="s">
        <v>856</v>
      </c>
      <c r="H673" s="139">
        <v>3</v>
      </c>
      <c r="I673" s="14">
        <v>2</v>
      </c>
      <c r="J673" s="139">
        <v>51</v>
      </c>
      <c r="K673" s="26"/>
      <c r="L673" s="139"/>
      <c r="N673" s="139"/>
      <c r="Q673" s="139"/>
    </row>
    <row r="674" spans="2:17" ht="12.75" hidden="1" customHeight="1" x14ac:dyDescent="0.2">
      <c r="B674" s="26">
        <v>408</v>
      </c>
      <c r="C674" s="26" t="s">
        <v>328</v>
      </c>
      <c r="D674" s="26" t="s">
        <v>109</v>
      </c>
      <c r="E674" s="26" t="s">
        <v>22</v>
      </c>
      <c r="F674" s="26" t="s">
        <v>876</v>
      </c>
      <c r="G674" s="26" t="s">
        <v>857</v>
      </c>
      <c r="H674" s="139">
        <v>3</v>
      </c>
      <c r="I674" s="14">
        <v>2</v>
      </c>
      <c r="J674" s="139">
        <v>52</v>
      </c>
      <c r="K674" s="26" t="s">
        <v>794</v>
      </c>
      <c r="L674" s="139" t="s">
        <v>336</v>
      </c>
      <c r="N674" s="139">
        <v>2</v>
      </c>
      <c r="Q674" s="139">
        <v>57</v>
      </c>
    </row>
    <row r="675" spans="2:17" ht="12.75" hidden="1" customHeight="1" x14ac:dyDescent="0.2">
      <c r="B675" s="26"/>
      <c r="C675" s="26"/>
      <c r="D675" s="26" t="s">
        <v>25</v>
      </c>
      <c r="E675" s="26" t="s">
        <v>22</v>
      </c>
      <c r="F675" s="26" t="s">
        <v>876</v>
      </c>
      <c r="G675" s="26" t="s">
        <v>857</v>
      </c>
      <c r="H675" s="139">
        <v>3</v>
      </c>
      <c r="I675" s="14">
        <v>2</v>
      </c>
      <c r="J675" s="139">
        <v>52</v>
      </c>
      <c r="K675" s="26"/>
      <c r="L675" s="139"/>
      <c r="N675" s="139"/>
      <c r="Q675" s="139"/>
    </row>
    <row r="676" spans="2:17" ht="12.75" hidden="1" customHeight="1" x14ac:dyDescent="0.2">
      <c r="B676" s="26">
        <v>409</v>
      </c>
      <c r="C676" s="26" t="s">
        <v>328</v>
      </c>
      <c r="D676" s="26" t="s">
        <v>130</v>
      </c>
      <c r="E676" s="26" t="s">
        <v>878</v>
      </c>
      <c r="F676" s="26" t="s">
        <v>877</v>
      </c>
      <c r="G676" s="26" t="s">
        <v>856</v>
      </c>
      <c r="H676" s="139">
        <v>3</v>
      </c>
      <c r="I676" s="14">
        <v>2</v>
      </c>
      <c r="J676" s="139">
        <v>54</v>
      </c>
      <c r="K676" s="26" t="s">
        <v>794</v>
      </c>
      <c r="L676" s="139" t="s">
        <v>336</v>
      </c>
      <c r="N676" s="139">
        <v>2</v>
      </c>
      <c r="Q676" s="139">
        <v>57</v>
      </c>
    </row>
    <row r="677" spans="2:17" ht="12.75" hidden="1" customHeight="1" x14ac:dyDescent="0.2">
      <c r="B677" s="26"/>
      <c r="C677" s="26"/>
      <c r="D677" s="26" t="s">
        <v>131</v>
      </c>
      <c r="E677" s="26" t="s">
        <v>878</v>
      </c>
      <c r="F677" s="26" t="s">
        <v>877</v>
      </c>
      <c r="G677" s="26" t="s">
        <v>856</v>
      </c>
      <c r="H677" s="139">
        <v>3</v>
      </c>
      <c r="I677" s="14">
        <v>2</v>
      </c>
      <c r="J677" s="139">
        <v>54</v>
      </c>
      <c r="K677" s="26"/>
      <c r="L677" s="139"/>
      <c r="N677" s="139"/>
      <c r="Q677" s="139"/>
    </row>
    <row r="678" spans="2:17" ht="12.75" hidden="1" customHeight="1" x14ac:dyDescent="0.2">
      <c r="B678" s="26">
        <v>410</v>
      </c>
      <c r="C678" s="26" t="s">
        <v>328</v>
      </c>
      <c r="D678" s="26" t="s">
        <v>124</v>
      </c>
      <c r="E678" s="26" t="s">
        <v>878</v>
      </c>
      <c r="F678" s="26" t="s">
        <v>877</v>
      </c>
      <c r="G678" s="26" t="s">
        <v>857</v>
      </c>
      <c r="H678" s="139">
        <v>3</v>
      </c>
      <c r="I678" s="14">
        <v>2</v>
      </c>
      <c r="J678" s="139">
        <v>54</v>
      </c>
      <c r="K678" s="26" t="s">
        <v>794</v>
      </c>
      <c r="L678" s="139" t="s">
        <v>336</v>
      </c>
      <c r="N678" s="139">
        <v>2</v>
      </c>
      <c r="Q678" s="139">
        <v>57</v>
      </c>
    </row>
    <row r="679" spans="2:17" ht="12.75" hidden="1" customHeight="1" x14ac:dyDescent="0.2">
      <c r="B679" s="26"/>
      <c r="C679" s="26"/>
      <c r="D679" s="26" t="s">
        <v>116</v>
      </c>
      <c r="E679" s="26" t="s">
        <v>878</v>
      </c>
      <c r="F679" s="26" t="s">
        <v>877</v>
      </c>
      <c r="G679" s="26" t="s">
        <v>857</v>
      </c>
      <c r="H679" s="139">
        <v>3</v>
      </c>
      <c r="I679" s="14">
        <v>2</v>
      </c>
      <c r="J679" s="139">
        <v>54</v>
      </c>
      <c r="K679" s="26"/>
      <c r="L679" s="139"/>
      <c r="N679" s="139"/>
      <c r="Q679" s="139"/>
    </row>
  </sheetData>
  <autoFilter ref="C3:J679">
    <filterColumn colId="1">
      <filters>
        <filter val="ZULKIFLI HARZA, , S.IP, M.Soc, Sc"/>
        <filter val="ZULKIFLI HARZA, , S.IP, M.Soc, Sc,"/>
      </filters>
    </filterColumn>
  </autoFilter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S155"/>
  <sheetViews>
    <sheetView topLeftCell="A133" zoomScaleNormal="100" workbookViewId="0">
      <selection activeCell="I58" sqref="I58"/>
    </sheetView>
  </sheetViews>
  <sheetFormatPr defaultColWidth="9" defaultRowHeight="12.75" x14ac:dyDescent="0.2"/>
  <cols>
    <col min="1" max="1" width="3.83203125" style="2" customWidth="1"/>
    <col min="2" max="2" width="27.5" style="2" customWidth="1"/>
    <col min="3" max="3" width="35.83203125" style="2" customWidth="1"/>
    <col min="4" max="4" width="8.83203125" style="2" customWidth="1"/>
    <col min="5" max="5" width="9.83203125" style="2" customWidth="1"/>
    <col min="6" max="6" width="5.1640625" style="29" customWidth="1"/>
    <col min="7" max="7" width="8.83203125" style="32" customWidth="1"/>
    <col min="8" max="8" width="12" style="32" customWidth="1"/>
    <col min="9" max="9" width="12" style="29" customWidth="1"/>
    <col min="10" max="10" width="12" style="2" customWidth="1"/>
    <col min="11" max="11" width="7.1640625" style="2" customWidth="1"/>
    <col min="12" max="12" width="8.5" style="2" customWidth="1"/>
    <col min="13" max="13" width="8.1640625" style="29" customWidth="1"/>
    <col min="14" max="14" width="2.83203125" style="2" customWidth="1"/>
  </cols>
  <sheetData>
    <row r="1" spans="1:19" s="2" customFormat="1" ht="44.25" customHeight="1" x14ac:dyDescent="0.2">
      <c r="A1" s="298" t="s">
        <v>884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4"/>
    </row>
    <row r="2" spans="1:19" s="2" customFormat="1" ht="20.100000000000001" customHeight="1" thickBot="1" x14ac:dyDescent="0.25">
      <c r="A2" s="38"/>
      <c r="B2" s="35"/>
      <c r="C2" s="35"/>
      <c r="D2" s="35"/>
      <c r="E2" s="35"/>
      <c r="F2" s="12"/>
      <c r="G2" s="30"/>
      <c r="H2" s="12"/>
      <c r="I2" s="12"/>
      <c r="J2" s="35"/>
      <c r="K2" s="35"/>
      <c r="L2" s="35"/>
      <c r="M2" s="12"/>
      <c r="N2" s="35"/>
    </row>
    <row r="3" spans="1:19" s="2" customFormat="1" ht="40.5" customHeight="1" thickBot="1" x14ac:dyDescent="0.25">
      <c r="A3" s="52" t="s">
        <v>303</v>
      </c>
      <c r="B3" s="53" t="s">
        <v>314</v>
      </c>
      <c r="C3" s="54" t="s">
        <v>315</v>
      </c>
      <c r="D3" s="52" t="s">
        <v>304</v>
      </c>
      <c r="E3" s="52" t="s">
        <v>305</v>
      </c>
      <c r="F3" s="52" t="s">
        <v>0</v>
      </c>
      <c r="G3" s="55" t="s">
        <v>316</v>
      </c>
      <c r="H3" s="56" t="s">
        <v>317</v>
      </c>
      <c r="I3" s="57" t="s">
        <v>318</v>
      </c>
      <c r="J3" s="58" t="s">
        <v>319</v>
      </c>
      <c r="K3" s="58" t="s">
        <v>320</v>
      </c>
      <c r="L3" s="59" t="s">
        <v>306</v>
      </c>
      <c r="M3" s="59" t="s">
        <v>69</v>
      </c>
      <c r="Q3" s="25"/>
    </row>
    <row r="4" spans="1:19" s="13" customFormat="1" ht="15" customHeight="1" x14ac:dyDescent="0.2">
      <c r="A4" s="299">
        <v>1</v>
      </c>
      <c r="B4" s="60" t="s">
        <v>216</v>
      </c>
      <c r="C4" s="168" t="s">
        <v>382</v>
      </c>
      <c r="D4" s="169" t="s">
        <v>381</v>
      </c>
      <c r="E4" s="169" t="s">
        <v>339</v>
      </c>
      <c r="F4" s="170">
        <v>3</v>
      </c>
      <c r="G4" s="170">
        <v>3</v>
      </c>
      <c r="H4" s="170">
        <v>11</v>
      </c>
      <c r="I4" s="273"/>
      <c r="J4" s="82">
        <v>14</v>
      </c>
      <c r="K4" s="82">
        <f>F4*1</f>
        <v>3</v>
      </c>
      <c r="L4" s="83">
        <f>I4/J4*K4*F4</f>
        <v>0</v>
      </c>
      <c r="M4" s="302">
        <f>L16-3</f>
        <v>57.75</v>
      </c>
      <c r="N4" s="39">
        <v>1</v>
      </c>
      <c r="Q4" s="138"/>
      <c r="R4" s="138"/>
      <c r="S4" s="138"/>
    </row>
    <row r="5" spans="1:19" s="13" customFormat="1" ht="15" customHeight="1" x14ac:dyDescent="0.2">
      <c r="A5" s="300"/>
      <c r="B5" s="61"/>
      <c r="C5" s="164" t="s">
        <v>460</v>
      </c>
      <c r="D5" s="160" t="s">
        <v>459</v>
      </c>
      <c r="E5" s="160" t="s">
        <v>445</v>
      </c>
      <c r="F5" s="165">
        <v>3</v>
      </c>
      <c r="G5" s="165">
        <v>2</v>
      </c>
      <c r="H5" s="165">
        <v>3</v>
      </c>
      <c r="I5" s="85">
        <v>7</v>
      </c>
      <c r="J5" s="85">
        <v>14</v>
      </c>
      <c r="K5" s="85">
        <f>F5*1</f>
        <v>3</v>
      </c>
      <c r="L5" s="86">
        <f t="shared" ref="L5:L67" si="0">I5/J5*K5*F5</f>
        <v>4.5</v>
      </c>
      <c r="M5" s="303"/>
      <c r="N5" s="39">
        <v>1</v>
      </c>
      <c r="Q5" s="138"/>
      <c r="R5" s="138"/>
      <c r="S5" s="138"/>
    </row>
    <row r="6" spans="1:19" s="13" customFormat="1" ht="30" customHeight="1" x14ac:dyDescent="0.2">
      <c r="A6" s="300"/>
      <c r="B6" s="61"/>
      <c r="C6" s="192" t="s">
        <v>753</v>
      </c>
      <c r="D6" s="160" t="s">
        <v>752</v>
      </c>
      <c r="E6" s="160" t="s">
        <v>669</v>
      </c>
      <c r="F6" s="165">
        <v>3</v>
      </c>
      <c r="G6" s="165">
        <v>2</v>
      </c>
      <c r="H6" s="165">
        <v>8</v>
      </c>
      <c r="I6" s="85">
        <v>7</v>
      </c>
      <c r="J6" s="85">
        <v>14</v>
      </c>
      <c r="K6" s="85">
        <f t="shared" ref="K6:K13" si="1">F6*1</f>
        <v>3</v>
      </c>
      <c r="L6" s="86">
        <f t="shared" si="0"/>
        <v>4.5</v>
      </c>
      <c r="M6" s="303"/>
      <c r="N6" s="39">
        <v>3</v>
      </c>
      <c r="Q6" s="138"/>
      <c r="R6" s="138"/>
      <c r="S6" s="138"/>
    </row>
    <row r="7" spans="1:19" s="13" customFormat="1" ht="30" customHeight="1" x14ac:dyDescent="0.2">
      <c r="A7" s="300"/>
      <c r="B7" s="61"/>
      <c r="C7" s="192" t="s">
        <v>753</v>
      </c>
      <c r="D7" s="160" t="s">
        <v>752</v>
      </c>
      <c r="E7" s="160" t="s">
        <v>671</v>
      </c>
      <c r="F7" s="165">
        <v>3</v>
      </c>
      <c r="G7" s="165">
        <v>2</v>
      </c>
      <c r="H7" s="165">
        <v>11</v>
      </c>
      <c r="I7" s="85">
        <v>7</v>
      </c>
      <c r="J7" s="85">
        <v>14</v>
      </c>
      <c r="K7" s="85">
        <f t="shared" si="1"/>
        <v>3</v>
      </c>
      <c r="L7" s="86">
        <f t="shared" si="0"/>
        <v>4.5</v>
      </c>
      <c r="M7" s="303"/>
      <c r="N7" s="39">
        <v>5</v>
      </c>
      <c r="Q7" s="138"/>
      <c r="R7" s="138"/>
      <c r="S7" s="138"/>
    </row>
    <row r="8" spans="1:19" s="13" customFormat="1" ht="15" customHeight="1" x14ac:dyDescent="0.2">
      <c r="A8" s="300"/>
      <c r="B8" s="61"/>
      <c r="C8" s="164" t="s">
        <v>813</v>
      </c>
      <c r="D8" s="160" t="s">
        <v>812</v>
      </c>
      <c r="E8" s="160" t="s">
        <v>793</v>
      </c>
      <c r="F8" s="165">
        <v>3</v>
      </c>
      <c r="G8" s="165">
        <v>2</v>
      </c>
      <c r="H8" s="165">
        <v>2</v>
      </c>
      <c r="I8" s="85">
        <v>14</v>
      </c>
      <c r="J8" s="85">
        <v>14</v>
      </c>
      <c r="K8" s="85">
        <f t="shared" si="1"/>
        <v>3</v>
      </c>
      <c r="L8" s="86">
        <f t="shared" si="0"/>
        <v>9</v>
      </c>
      <c r="M8" s="303"/>
      <c r="N8" s="39">
        <v>7</v>
      </c>
      <c r="Q8" s="138"/>
      <c r="R8" s="138"/>
      <c r="S8" s="138"/>
    </row>
    <row r="9" spans="1:19" s="13" customFormat="1" ht="30" customHeight="1" x14ac:dyDescent="0.2">
      <c r="A9" s="300"/>
      <c r="B9" s="61"/>
      <c r="C9" s="192" t="s">
        <v>817</v>
      </c>
      <c r="D9" s="160" t="s">
        <v>816</v>
      </c>
      <c r="E9" s="160" t="s">
        <v>793</v>
      </c>
      <c r="F9" s="165">
        <v>3</v>
      </c>
      <c r="G9" s="165">
        <v>3</v>
      </c>
      <c r="H9" s="165">
        <v>13</v>
      </c>
      <c r="I9" s="85">
        <v>4</v>
      </c>
      <c r="J9" s="85">
        <v>14</v>
      </c>
      <c r="K9" s="85">
        <f t="shared" si="1"/>
        <v>3</v>
      </c>
      <c r="L9" s="86">
        <f t="shared" si="0"/>
        <v>2.5714285714285712</v>
      </c>
      <c r="M9" s="303"/>
      <c r="N9" s="39">
        <v>3</v>
      </c>
      <c r="Q9" s="138"/>
      <c r="R9" s="138"/>
      <c r="S9" s="138"/>
    </row>
    <row r="10" spans="1:19" s="13" customFormat="1" ht="15" customHeight="1" x14ac:dyDescent="0.2">
      <c r="A10" s="300"/>
      <c r="B10" s="61"/>
      <c r="C10" s="164" t="s">
        <v>826</v>
      </c>
      <c r="D10" s="160" t="s">
        <v>31</v>
      </c>
      <c r="E10" s="160" t="s">
        <v>806</v>
      </c>
      <c r="F10" s="165">
        <v>3</v>
      </c>
      <c r="G10" s="165">
        <v>3</v>
      </c>
      <c r="H10" s="165">
        <v>75</v>
      </c>
      <c r="I10" s="85">
        <v>4</v>
      </c>
      <c r="J10" s="85">
        <v>14</v>
      </c>
      <c r="K10" s="85">
        <f>F10*1.5</f>
        <v>4.5</v>
      </c>
      <c r="L10" s="86">
        <f t="shared" si="0"/>
        <v>3.8571428571428568</v>
      </c>
      <c r="M10" s="303"/>
      <c r="N10" s="39">
        <v>3</v>
      </c>
      <c r="Q10" s="138"/>
      <c r="R10" s="138"/>
      <c r="S10" s="138"/>
    </row>
    <row r="11" spans="1:19" s="13" customFormat="1" ht="15" customHeight="1" x14ac:dyDescent="0.2">
      <c r="A11" s="300"/>
      <c r="B11" s="61"/>
      <c r="C11" s="164" t="s">
        <v>839</v>
      </c>
      <c r="D11" s="160" t="s">
        <v>838</v>
      </c>
      <c r="E11" s="160" t="s">
        <v>806</v>
      </c>
      <c r="F11" s="165">
        <v>3</v>
      </c>
      <c r="G11" s="165">
        <v>2</v>
      </c>
      <c r="H11" s="165">
        <v>43</v>
      </c>
      <c r="I11" s="85">
        <v>7</v>
      </c>
      <c r="J11" s="85">
        <v>14</v>
      </c>
      <c r="K11" s="85">
        <f>F11*1.5</f>
        <v>4.5</v>
      </c>
      <c r="L11" s="86">
        <f t="shared" si="0"/>
        <v>6.75</v>
      </c>
      <c r="M11" s="303"/>
      <c r="N11" s="39">
        <v>1</v>
      </c>
      <c r="Q11" s="138"/>
      <c r="R11" s="138"/>
      <c r="S11" s="138"/>
    </row>
    <row r="12" spans="1:19" s="13" customFormat="1" ht="15" customHeight="1" x14ac:dyDescent="0.2">
      <c r="A12" s="300"/>
      <c r="B12" s="61"/>
      <c r="C12" s="164" t="s">
        <v>849</v>
      </c>
      <c r="D12" s="160" t="s">
        <v>848</v>
      </c>
      <c r="E12" s="160" t="s">
        <v>793</v>
      </c>
      <c r="F12" s="165">
        <v>3</v>
      </c>
      <c r="G12" s="165">
        <v>1</v>
      </c>
      <c r="H12" s="165">
        <v>3</v>
      </c>
      <c r="I12" s="85">
        <v>14</v>
      </c>
      <c r="J12" s="85">
        <v>14</v>
      </c>
      <c r="K12" s="85">
        <f t="shared" si="1"/>
        <v>3</v>
      </c>
      <c r="L12" s="86">
        <f t="shared" si="0"/>
        <v>9</v>
      </c>
      <c r="M12" s="303"/>
      <c r="N12" s="39">
        <v>3</v>
      </c>
      <c r="Q12" s="138"/>
      <c r="R12" s="138"/>
      <c r="S12" s="138"/>
    </row>
    <row r="13" spans="1:19" s="13" customFormat="1" ht="15" customHeight="1" x14ac:dyDescent="0.2">
      <c r="A13" s="300"/>
      <c r="B13" s="61"/>
      <c r="C13" s="164" t="s">
        <v>855</v>
      </c>
      <c r="D13" s="160" t="s">
        <v>854</v>
      </c>
      <c r="E13" s="160" t="s">
        <v>793</v>
      </c>
      <c r="F13" s="165">
        <v>3</v>
      </c>
      <c r="G13" s="165">
        <v>3</v>
      </c>
      <c r="H13" s="165">
        <v>13</v>
      </c>
      <c r="I13" s="85">
        <v>4</v>
      </c>
      <c r="J13" s="85">
        <v>14</v>
      </c>
      <c r="K13" s="85">
        <f t="shared" si="1"/>
        <v>3</v>
      </c>
      <c r="L13" s="86">
        <f t="shared" si="0"/>
        <v>2.5714285714285712</v>
      </c>
      <c r="M13" s="303"/>
      <c r="N13" s="39">
        <v>1</v>
      </c>
      <c r="Q13" s="138"/>
      <c r="R13" s="138"/>
      <c r="S13" s="138"/>
    </row>
    <row r="14" spans="1:19" s="13" customFormat="1" ht="30" customHeight="1" x14ac:dyDescent="0.2">
      <c r="A14" s="300"/>
      <c r="B14" s="61"/>
      <c r="C14" s="192" t="s">
        <v>817</v>
      </c>
      <c r="D14" s="160" t="s">
        <v>860</v>
      </c>
      <c r="E14" s="160" t="s">
        <v>858</v>
      </c>
      <c r="F14" s="165">
        <v>3</v>
      </c>
      <c r="G14" s="165">
        <v>2</v>
      </c>
      <c r="H14" s="165">
        <v>41</v>
      </c>
      <c r="I14" s="85">
        <v>7</v>
      </c>
      <c r="J14" s="85">
        <v>14</v>
      </c>
      <c r="K14" s="85">
        <f>F14*1.5</f>
        <v>4.5</v>
      </c>
      <c r="L14" s="86">
        <f t="shared" si="0"/>
        <v>6.75</v>
      </c>
      <c r="M14" s="303"/>
      <c r="N14" s="39"/>
      <c r="Q14" s="138"/>
      <c r="R14" s="138"/>
      <c r="S14" s="138"/>
    </row>
    <row r="15" spans="1:19" s="13" customFormat="1" ht="30" customHeight="1" x14ac:dyDescent="0.2">
      <c r="A15" s="300"/>
      <c r="B15" s="61"/>
      <c r="C15" s="192" t="s">
        <v>817</v>
      </c>
      <c r="D15" s="160" t="s">
        <v>860</v>
      </c>
      <c r="E15" s="160" t="s">
        <v>859</v>
      </c>
      <c r="F15" s="165">
        <v>3</v>
      </c>
      <c r="G15" s="165">
        <v>2</v>
      </c>
      <c r="H15" s="165">
        <v>47</v>
      </c>
      <c r="I15" s="85">
        <v>7</v>
      </c>
      <c r="J15" s="91">
        <v>14</v>
      </c>
      <c r="K15" s="85">
        <f>F15*1.5</f>
        <v>4.5</v>
      </c>
      <c r="L15" s="86">
        <f t="shared" si="0"/>
        <v>6.75</v>
      </c>
      <c r="M15" s="304"/>
      <c r="N15" s="39"/>
      <c r="Q15" s="138"/>
      <c r="R15" s="138"/>
      <c r="S15" s="138"/>
    </row>
    <row r="16" spans="1:19" s="13" customFormat="1" ht="15" customHeight="1" thickBot="1" x14ac:dyDescent="0.25">
      <c r="A16" s="301"/>
      <c r="B16" s="62"/>
      <c r="C16" s="128"/>
      <c r="D16" s="163"/>
      <c r="E16" s="163"/>
      <c r="F16" s="88"/>
      <c r="G16" s="88"/>
      <c r="H16" s="88"/>
      <c r="I16" s="88"/>
      <c r="J16" s="88"/>
      <c r="K16" s="88"/>
      <c r="L16" s="89">
        <f>SUM(L4:L15)</f>
        <v>60.75</v>
      </c>
      <c r="M16" s="305"/>
      <c r="N16" s="39">
        <v>7</v>
      </c>
      <c r="Q16" s="138"/>
      <c r="R16" s="138"/>
      <c r="S16" s="138"/>
    </row>
    <row r="17" spans="1:19" s="13" customFormat="1" ht="30" customHeight="1" x14ac:dyDescent="0.2">
      <c r="A17" s="306">
        <v>2</v>
      </c>
      <c r="B17" s="60" t="s">
        <v>230</v>
      </c>
      <c r="C17" s="240" t="s">
        <v>808</v>
      </c>
      <c r="D17" s="169" t="s">
        <v>807</v>
      </c>
      <c r="E17" s="169" t="s">
        <v>793</v>
      </c>
      <c r="F17" s="173">
        <v>3</v>
      </c>
      <c r="G17" s="174">
        <v>3</v>
      </c>
      <c r="H17" s="173">
        <v>13</v>
      </c>
      <c r="I17" s="82">
        <v>5</v>
      </c>
      <c r="J17" s="82">
        <v>14</v>
      </c>
      <c r="K17" s="82">
        <f>F17*1</f>
        <v>3</v>
      </c>
      <c r="L17" s="83">
        <f t="shared" si="0"/>
        <v>3.2142857142857144</v>
      </c>
      <c r="M17" s="281">
        <f>L20-3</f>
        <v>11.464285714285715</v>
      </c>
      <c r="N17" s="39">
        <v>3</v>
      </c>
      <c r="Q17" s="138"/>
      <c r="R17" s="138"/>
      <c r="S17" s="138"/>
    </row>
    <row r="18" spans="1:19" s="13" customFormat="1" ht="30" customHeight="1" x14ac:dyDescent="0.2">
      <c r="A18" s="307"/>
      <c r="B18" s="61"/>
      <c r="C18" s="241" t="s">
        <v>815</v>
      </c>
      <c r="D18" s="160" t="s">
        <v>814</v>
      </c>
      <c r="E18" s="160" t="s">
        <v>806</v>
      </c>
      <c r="F18" s="161">
        <v>3</v>
      </c>
      <c r="G18" s="162">
        <v>2</v>
      </c>
      <c r="H18" s="161">
        <v>21</v>
      </c>
      <c r="I18" s="85">
        <v>7</v>
      </c>
      <c r="J18" s="85">
        <v>14</v>
      </c>
      <c r="K18" s="85">
        <f>F18*1</f>
        <v>3</v>
      </c>
      <c r="L18" s="86">
        <f t="shared" si="0"/>
        <v>4.5</v>
      </c>
      <c r="M18" s="282"/>
      <c r="N18" s="39">
        <v>3</v>
      </c>
    </row>
    <row r="19" spans="1:19" s="13" customFormat="1" ht="15" customHeight="1" x14ac:dyDescent="0.2">
      <c r="A19" s="307"/>
      <c r="B19" s="61"/>
      <c r="C19" s="160" t="s">
        <v>878</v>
      </c>
      <c r="D19" s="160" t="s">
        <v>877</v>
      </c>
      <c r="E19" s="160" t="s">
        <v>856</v>
      </c>
      <c r="F19" s="161">
        <v>3</v>
      </c>
      <c r="G19" s="162">
        <v>2</v>
      </c>
      <c r="H19" s="161">
        <v>54</v>
      </c>
      <c r="I19" s="85">
        <v>7</v>
      </c>
      <c r="J19" s="85">
        <v>14</v>
      </c>
      <c r="K19" s="85">
        <f t="shared" ref="K19:K79" si="2">F19*1.5</f>
        <v>4.5</v>
      </c>
      <c r="L19" s="86">
        <f t="shared" si="0"/>
        <v>6.75</v>
      </c>
      <c r="M19" s="282"/>
      <c r="N19" s="39">
        <v>1</v>
      </c>
    </row>
    <row r="20" spans="1:19" s="13" customFormat="1" ht="15" customHeight="1" thickBot="1" x14ac:dyDescent="0.25">
      <c r="A20" s="308"/>
      <c r="B20" s="62"/>
      <c r="C20" s="128"/>
      <c r="D20" s="163"/>
      <c r="E20" s="163"/>
      <c r="F20" s="88"/>
      <c r="G20" s="88"/>
      <c r="H20" s="88"/>
      <c r="I20" s="88"/>
      <c r="J20" s="88"/>
      <c r="K20" s="88"/>
      <c r="L20" s="89">
        <f>SUM(L17:L19)</f>
        <v>14.464285714285715</v>
      </c>
      <c r="M20" s="283"/>
      <c r="N20" s="39">
        <v>1</v>
      </c>
    </row>
    <row r="21" spans="1:19" s="13" customFormat="1" ht="15" customHeight="1" x14ac:dyDescent="0.2">
      <c r="A21" s="69">
        <v>3</v>
      </c>
      <c r="B21" s="60" t="s">
        <v>220</v>
      </c>
      <c r="C21" s="168" t="s">
        <v>423</v>
      </c>
      <c r="D21" s="169" t="s">
        <v>725</v>
      </c>
      <c r="E21" s="169" t="s">
        <v>806</v>
      </c>
      <c r="F21" s="170">
        <v>3</v>
      </c>
      <c r="G21" s="170">
        <v>2</v>
      </c>
      <c r="H21" s="170">
        <v>17</v>
      </c>
      <c r="I21" s="82">
        <v>7</v>
      </c>
      <c r="J21" s="82">
        <v>14</v>
      </c>
      <c r="K21" s="82">
        <f>F21*1</f>
        <v>3</v>
      </c>
      <c r="L21" s="83">
        <f t="shared" si="0"/>
        <v>4.5</v>
      </c>
      <c r="M21" s="281">
        <f>L25-6</f>
        <v>16.5</v>
      </c>
      <c r="N21" s="39">
        <v>5</v>
      </c>
    </row>
    <row r="22" spans="1:19" s="13" customFormat="1" ht="15" customHeight="1" x14ac:dyDescent="0.2">
      <c r="A22" s="70"/>
      <c r="B22" s="61"/>
      <c r="C22" s="164" t="s">
        <v>819</v>
      </c>
      <c r="D22" s="160" t="s">
        <v>818</v>
      </c>
      <c r="E22" s="160" t="s">
        <v>806</v>
      </c>
      <c r="F22" s="165">
        <v>3</v>
      </c>
      <c r="G22" s="165">
        <v>2</v>
      </c>
      <c r="H22" s="165">
        <v>18</v>
      </c>
      <c r="I22" s="85">
        <v>7</v>
      </c>
      <c r="J22" s="85">
        <v>14</v>
      </c>
      <c r="K22" s="85">
        <f>F22*1</f>
        <v>3</v>
      </c>
      <c r="L22" s="86">
        <f t="shared" si="0"/>
        <v>4.5</v>
      </c>
      <c r="M22" s="282"/>
      <c r="N22" s="39">
        <v>7</v>
      </c>
    </row>
    <row r="23" spans="1:19" s="13" customFormat="1" ht="15" customHeight="1" x14ac:dyDescent="0.2">
      <c r="A23" s="70"/>
      <c r="B23" s="61"/>
      <c r="C23" s="164" t="s">
        <v>873</v>
      </c>
      <c r="D23" s="160" t="s">
        <v>872</v>
      </c>
      <c r="E23" s="160" t="s">
        <v>858</v>
      </c>
      <c r="F23" s="165">
        <v>3</v>
      </c>
      <c r="G23" s="165">
        <v>2</v>
      </c>
      <c r="H23" s="165">
        <v>41</v>
      </c>
      <c r="I23" s="85">
        <v>7</v>
      </c>
      <c r="J23" s="85">
        <v>14</v>
      </c>
      <c r="K23" s="85">
        <f t="shared" si="2"/>
        <v>4.5</v>
      </c>
      <c r="L23" s="86">
        <f t="shared" si="0"/>
        <v>6.75</v>
      </c>
      <c r="M23" s="282"/>
      <c r="N23" s="39"/>
    </row>
    <row r="24" spans="1:19" s="13" customFormat="1" ht="15" customHeight="1" x14ac:dyDescent="0.2">
      <c r="A24" s="70"/>
      <c r="B24" s="61"/>
      <c r="C24" s="164" t="s">
        <v>873</v>
      </c>
      <c r="D24" s="160" t="s">
        <v>872</v>
      </c>
      <c r="E24" s="160" t="s">
        <v>859</v>
      </c>
      <c r="F24" s="165">
        <v>3</v>
      </c>
      <c r="G24" s="165">
        <v>2</v>
      </c>
      <c r="H24" s="165">
        <v>45</v>
      </c>
      <c r="I24" s="91">
        <v>7</v>
      </c>
      <c r="J24" s="91">
        <v>14</v>
      </c>
      <c r="K24" s="85">
        <f t="shared" si="2"/>
        <v>4.5</v>
      </c>
      <c r="L24" s="86">
        <f t="shared" si="0"/>
        <v>6.75</v>
      </c>
      <c r="M24" s="282"/>
      <c r="N24" s="39"/>
    </row>
    <row r="25" spans="1:19" s="13" customFormat="1" ht="15" customHeight="1" thickBot="1" x14ac:dyDescent="0.25">
      <c r="A25" s="71"/>
      <c r="B25" s="63"/>
      <c r="C25" s="64"/>
      <c r="D25" s="163"/>
      <c r="E25" s="163"/>
      <c r="F25" s="88"/>
      <c r="G25" s="88"/>
      <c r="H25" s="88"/>
      <c r="I25" s="88"/>
      <c r="J25" s="88"/>
      <c r="K25" s="88"/>
      <c r="L25" s="89">
        <f>SUM(L21:L24)</f>
        <v>22.5</v>
      </c>
      <c r="M25" s="283"/>
      <c r="N25" s="39">
        <v>3</v>
      </c>
    </row>
    <row r="26" spans="1:19" s="13" customFormat="1" ht="30" customHeight="1" x14ac:dyDescent="0.2">
      <c r="A26" s="69">
        <v>4</v>
      </c>
      <c r="B26" s="60" t="s">
        <v>231</v>
      </c>
      <c r="C26" s="191" t="s">
        <v>805</v>
      </c>
      <c r="D26" s="169" t="s">
        <v>28</v>
      </c>
      <c r="E26" s="169" t="s">
        <v>806</v>
      </c>
      <c r="F26" s="170">
        <v>3</v>
      </c>
      <c r="G26" s="170">
        <v>2</v>
      </c>
      <c r="H26" s="170">
        <v>9</v>
      </c>
      <c r="I26" s="82">
        <v>7</v>
      </c>
      <c r="J26" s="82">
        <v>14</v>
      </c>
      <c r="K26" s="82">
        <f>F26*1</f>
        <v>3</v>
      </c>
      <c r="L26" s="83">
        <f t="shared" si="0"/>
        <v>4.5</v>
      </c>
      <c r="M26" s="281">
        <f>L32-6</f>
        <v>36.75</v>
      </c>
      <c r="N26" s="39">
        <v>5</v>
      </c>
    </row>
    <row r="27" spans="1:19" s="13" customFormat="1" ht="15" customHeight="1" x14ac:dyDescent="0.2">
      <c r="A27" s="70"/>
      <c r="B27" s="61"/>
      <c r="C27" s="164" t="s">
        <v>834</v>
      </c>
      <c r="D27" s="160" t="s">
        <v>833</v>
      </c>
      <c r="E27" s="160" t="s">
        <v>806</v>
      </c>
      <c r="F27" s="165">
        <v>3</v>
      </c>
      <c r="G27" s="165">
        <v>2</v>
      </c>
      <c r="H27" s="165">
        <v>6</v>
      </c>
      <c r="I27" s="85">
        <v>7</v>
      </c>
      <c r="J27" s="85">
        <v>14</v>
      </c>
      <c r="K27" s="85">
        <f>F27*1</f>
        <v>3</v>
      </c>
      <c r="L27" s="86">
        <f t="shared" si="0"/>
        <v>4.5</v>
      </c>
      <c r="M27" s="282"/>
      <c r="N27" s="39">
        <v>1</v>
      </c>
    </row>
    <row r="28" spans="1:19" s="13" customFormat="1" ht="15" customHeight="1" x14ac:dyDescent="0.2">
      <c r="A28" s="70"/>
      <c r="B28" s="61"/>
      <c r="C28" s="164" t="s">
        <v>429</v>
      </c>
      <c r="D28" s="160" t="s">
        <v>428</v>
      </c>
      <c r="E28" s="160" t="s">
        <v>856</v>
      </c>
      <c r="F28" s="165">
        <v>3</v>
      </c>
      <c r="G28" s="165">
        <v>1</v>
      </c>
      <c r="H28" s="165">
        <v>58</v>
      </c>
      <c r="I28" s="85">
        <v>14</v>
      </c>
      <c r="J28" s="85">
        <v>14</v>
      </c>
      <c r="K28" s="85">
        <f>F28*1.5</f>
        <v>4.5</v>
      </c>
      <c r="L28" s="86">
        <f t="shared" si="0"/>
        <v>13.5</v>
      </c>
      <c r="M28" s="282"/>
      <c r="N28" s="39"/>
    </row>
    <row r="29" spans="1:19" s="13" customFormat="1" ht="15" customHeight="1" x14ac:dyDescent="0.2">
      <c r="A29" s="70"/>
      <c r="B29" s="61"/>
      <c r="C29" s="164" t="s">
        <v>429</v>
      </c>
      <c r="D29" s="160" t="s">
        <v>428</v>
      </c>
      <c r="E29" s="160" t="s">
        <v>857</v>
      </c>
      <c r="F29" s="165">
        <v>3</v>
      </c>
      <c r="G29" s="165">
        <v>2</v>
      </c>
      <c r="H29" s="165">
        <v>55</v>
      </c>
      <c r="I29" s="85">
        <v>7</v>
      </c>
      <c r="J29" s="85">
        <v>14</v>
      </c>
      <c r="K29" s="85">
        <f t="shared" si="2"/>
        <v>4.5</v>
      </c>
      <c r="L29" s="86">
        <f t="shared" si="0"/>
        <v>6.75</v>
      </c>
      <c r="M29" s="282"/>
      <c r="N29" s="39"/>
    </row>
    <row r="30" spans="1:19" s="13" customFormat="1" ht="15" customHeight="1" x14ac:dyDescent="0.2">
      <c r="A30" s="70"/>
      <c r="B30" s="61"/>
      <c r="C30" s="164" t="s">
        <v>867</v>
      </c>
      <c r="D30" s="160" t="s">
        <v>866</v>
      </c>
      <c r="E30" s="160" t="s">
        <v>858</v>
      </c>
      <c r="F30" s="165">
        <v>3</v>
      </c>
      <c r="G30" s="165">
        <v>2</v>
      </c>
      <c r="H30" s="165">
        <v>41</v>
      </c>
      <c r="I30" s="85">
        <v>7</v>
      </c>
      <c r="J30" s="85">
        <v>14</v>
      </c>
      <c r="K30" s="85">
        <f t="shared" si="2"/>
        <v>4.5</v>
      </c>
      <c r="L30" s="86">
        <f t="shared" si="0"/>
        <v>6.75</v>
      </c>
      <c r="M30" s="282"/>
      <c r="N30" s="39"/>
    </row>
    <row r="31" spans="1:19" s="13" customFormat="1" ht="15" customHeight="1" x14ac:dyDescent="0.2">
      <c r="A31" s="70"/>
      <c r="B31" s="61"/>
      <c r="C31" s="164" t="s">
        <v>867</v>
      </c>
      <c r="D31" s="160" t="s">
        <v>866</v>
      </c>
      <c r="E31" s="160" t="s">
        <v>859</v>
      </c>
      <c r="F31" s="165">
        <v>3</v>
      </c>
      <c r="G31" s="165">
        <v>2</v>
      </c>
      <c r="H31" s="165">
        <v>44</v>
      </c>
      <c r="I31" s="91">
        <v>7</v>
      </c>
      <c r="J31" s="91">
        <v>14</v>
      </c>
      <c r="K31" s="85">
        <f t="shared" si="2"/>
        <v>4.5</v>
      </c>
      <c r="L31" s="86">
        <f t="shared" si="0"/>
        <v>6.75</v>
      </c>
      <c r="M31" s="282"/>
      <c r="N31" s="39"/>
    </row>
    <row r="32" spans="1:19" s="13" customFormat="1" ht="15" customHeight="1" thickBot="1" x14ac:dyDescent="0.25">
      <c r="A32" s="71"/>
      <c r="B32" s="62"/>
      <c r="C32" s="128"/>
      <c r="D32" s="163"/>
      <c r="E32" s="163"/>
      <c r="F32" s="88"/>
      <c r="G32" s="88"/>
      <c r="H32" s="88"/>
      <c r="I32" s="88"/>
      <c r="J32" s="88"/>
      <c r="K32" s="88"/>
      <c r="L32" s="89">
        <f>SUM(L26:L31)</f>
        <v>42.75</v>
      </c>
      <c r="M32" s="283"/>
      <c r="N32" s="39">
        <v>3</v>
      </c>
    </row>
    <row r="33" spans="1:14" s="13" customFormat="1" ht="15" customHeight="1" x14ac:dyDescent="0.2">
      <c r="A33" s="69">
        <v>5</v>
      </c>
      <c r="B33" s="60" t="s">
        <v>221</v>
      </c>
      <c r="C33" s="168" t="s">
        <v>426</v>
      </c>
      <c r="D33" s="169" t="s">
        <v>47</v>
      </c>
      <c r="E33" s="169" t="s">
        <v>347</v>
      </c>
      <c r="F33" s="170">
        <v>3</v>
      </c>
      <c r="G33" s="170">
        <v>1</v>
      </c>
      <c r="H33" s="170">
        <v>55</v>
      </c>
      <c r="I33" s="82">
        <v>14</v>
      </c>
      <c r="J33" s="82">
        <v>14</v>
      </c>
      <c r="K33" s="82">
        <f t="shared" si="2"/>
        <v>4.5</v>
      </c>
      <c r="L33" s="83">
        <f t="shared" si="0"/>
        <v>13.5</v>
      </c>
      <c r="M33" s="281">
        <f>L38-6</f>
        <v>42.75</v>
      </c>
      <c r="N33" s="39">
        <v>7</v>
      </c>
    </row>
    <row r="34" spans="1:14" s="13" customFormat="1" ht="15" customHeight="1" x14ac:dyDescent="0.2">
      <c r="A34" s="70"/>
      <c r="B34" s="61"/>
      <c r="C34" s="164" t="s">
        <v>426</v>
      </c>
      <c r="D34" s="160" t="s">
        <v>47</v>
      </c>
      <c r="E34" s="160" t="s">
        <v>348</v>
      </c>
      <c r="F34" s="165">
        <v>3</v>
      </c>
      <c r="G34" s="165">
        <v>1</v>
      </c>
      <c r="H34" s="165">
        <v>54</v>
      </c>
      <c r="I34" s="85">
        <v>12</v>
      </c>
      <c r="J34" s="85">
        <v>14</v>
      </c>
      <c r="K34" s="85">
        <f t="shared" si="2"/>
        <v>4.5</v>
      </c>
      <c r="L34" s="86">
        <f t="shared" si="0"/>
        <v>11.571428571428569</v>
      </c>
      <c r="M34" s="282"/>
      <c r="N34" s="39">
        <v>1</v>
      </c>
    </row>
    <row r="35" spans="1:14" s="13" customFormat="1" ht="15" customHeight="1" x14ac:dyDescent="0.2">
      <c r="A35" s="70"/>
      <c r="B35" s="61"/>
      <c r="C35" s="164" t="s">
        <v>743</v>
      </c>
      <c r="D35" s="160" t="s">
        <v>742</v>
      </c>
      <c r="E35" s="160" t="s">
        <v>739</v>
      </c>
      <c r="F35" s="165">
        <v>2</v>
      </c>
      <c r="G35" s="165">
        <v>1</v>
      </c>
      <c r="H35" s="165">
        <v>2</v>
      </c>
      <c r="I35" s="85">
        <v>12</v>
      </c>
      <c r="J35" s="85">
        <v>14</v>
      </c>
      <c r="K35" s="85">
        <f>F35*1</f>
        <v>2</v>
      </c>
      <c r="L35" s="86">
        <f t="shared" si="0"/>
        <v>3.4285714285714284</v>
      </c>
      <c r="M35" s="282"/>
      <c r="N35" s="39"/>
    </row>
    <row r="36" spans="1:14" s="13" customFormat="1" ht="15" customHeight="1" x14ac:dyDescent="0.2">
      <c r="A36" s="70"/>
      <c r="B36" s="61"/>
      <c r="C36" s="164" t="s">
        <v>23</v>
      </c>
      <c r="D36" s="160" t="s">
        <v>24</v>
      </c>
      <c r="E36" s="160" t="s">
        <v>857</v>
      </c>
      <c r="F36" s="165">
        <v>3</v>
      </c>
      <c r="G36" s="165">
        <v>2</v>
      </c>
      <c r="H36" s="165">
        <v>61</v>
      </c>
      <c r="I36" s="85">
        <v>7</v>
      </c>
      <c r="J36" s="85">
        <v>14</v>
      </c>
      <c r="K36" s="85">
        <f t="shared" si="2"/>
        <v>4.5</v>
      </c>
      <c r="L36" s="86">
        <f t="shared" si="0"/>
        <v>6.75</v>
      </c>
      <c r="M36" s="282"/>
      <c r="N36" s="39">
        <v>1</v>
      </c>
    </row>
    <row r="37" spans="1:14" s="13" customFormat="1" ht="15" customHeight="1" x14ac:dyDescent="0.2">
      <c r="A37" s="70"/>
      <c r="B37" s="61"/>
      <c r="C37" s="164" t="s">
        <v>431</v>
      </c>
      <c r="D37" s="160" t="s">
        <v>430</v>
      </c>
      <c r="E37" s="160" t="s">
        <v>856</v>
      </c>
      <c r="F37" s="165">
        <v>3</v>
      </c>
      <c r="G37" s="165">
        <v>1</v>
      </c>
      <c r="H37" s="165">
        <v>56</v>
      </c>
      <c r="I37" s="85">
        <v>14</v>
      </c>
      <c r="J37" s="85">
        <v>14</v>
      </c>
      <c r="K37" s="85">
        <f t="shared" si="2"/>
        <v>4.5</v>
      </c>
      <c r="L37" s="86">
        <f t="shared" si="0"/>
        <v>13.5</v>
      </c>
      <c r="M37" s="282"/>
      <c r="N37" s="39">
        <v>5</v>
      </c>
    </row>
    <row r="38" spans="1:14" s="13" customFormat="1" ht="15" customHeight="1" thickBot="1" x14ac:dyDescent="0.25">
      <c r="A38" s="71"/>
      <c r="B38" s="62"/>
      <c r="C38" s="128"/>
      <c r="D38" s="163"/>
      <c r="E38" s="163"/>
      <c r="F38" s="88"/>
      <c r="G38" s="88"/>
      <c r="H38" s="88"/>
      <c r="I38" s="88"/>
      <c r="J38" s="88"/>
      <c r="K38" s="88"/>
      <c r="L38" s="89">
        <f>SUM(L33:L37)</f>
        <v>48.75</v>
      </c>
      <c r="M38" s="283"/>
      <c r="N38" s="39">
        <v>5</v>
      </c>
    </row>
    <row r="39" spans="1:14" s="13" customFormat="1" ht="15" customHeight="1" x14ac:dyDescent="0.2">
      <c r="A39" s="69">
        <v>6</v>
      </c>
      <c r="B39" s="60" t="s">
        <v>226</v>
      </c>
      <c r="C39" s="168" t="s">
        <v>44</v>
      </c>
      <c r="D39" s="169" t="s">
        <v>340</v>
      </c>
      <c r="E39" s="169" t="s">
        <v>339</v>
      </c>
      <c r="F39" s="170">
        <v>3</v>
      </c>
      <c r="G39" s="170">
        <v>2</v>
      </c>
      <c r="H39" s="170">
        <v>4</v>
      </c>
      <c r="I39" s="82">
        <v>7</v>
      </c>
      <c r="J39" s="82">
        <v>14</v>
      </c>
      <c r="K39" s="82">
        <f t="shared" ref="K39:K45" si="3">F39*1</f>
        <v>3</v>
      </c>
      <c r="L39" s="83">
        <f t="shared" si="0"/>
        <v>4.5</v>
      </c>
      <c r="M39" s="281">
        <f>L48-6</f>
        <v>46.714285714285715</v>
      </c>
      <c r="N39" s="39">
        <v>1</v>
      </c>
    </row>
    <row r="40" spans="1:14" s="13" customFormat="1" ht="15" customHeight="1" x14ac:dyDescent="0.2">
      <c r="A40" s="70"/>
      <c r="B40" s="61"/>
      <c r="C40" s="164" t="s">
        <v>643</v>
      </c>
      <c r="D40" s="160" t="s">
        <v>642</v>
      </c>
      <c r="E40" s="160" t="s">
        <v>634</v>
      </c>
      <c r="F40" s="165">
        <v>3</v>
      </c>
      <c r="G40" s="165">
        <v>2</v>
      </c>
      <c r="H40" s="165">
        <v>24</v>
      </c>
      <c r="I40" s="85">
        <v>7</v>
      </c>
      <c r="J40" s="85">
        <v>14</v>
      </c>
      <c r="K40" s="85">
        <f t="shared" si="3"/>
        <v>3</v>
      </c>
      <c r="L40" s="86">
        <f t="shared" si="0"/>
        <v>4.5</v>
      </c>
      <c r="M40" s="282"/>
      <c r="N40" s="39">
        <v>3</v>
      </c>
    </row>
    <row r="41" spans="1:14" s="13" customFormat="1" ht="30" customHeight="1" x14ac:dyDescent="0.2">
      <c r="A41" s="70"/>
      <c r="B41" s="61"/>
      <c r="C41" s="192" t="s">
        <v>798</v>
      </c>
      <c r="D41" s="160" t="s">
        <v>797</v>
      </c>
      <c r="E41" s="160" t="s">
        <v>793</v>
      </c>
      <c r="F41" s="165">
        <v>3</v>
      </c>
      <c r="G41" s="165">
        <v>1</v>
      </c>
      <c r="H41" s="165">
        <v>2</v>
      </c>
      <c r="I41" s="85">
        <v>14</v>
      </c>
      <c r="J41" s="85">
        <v>14</v>
      </c>
      <c r="K41" s="85">
        <f t="shared" si="3"/>
        <v>3</v>
      </c>
      <c r="L41" s="86">
        <f t="shared" si="0"/>
        <v>9</v>
      </c>
      <c r="M41" s="282"/>
      <c r="N41" s="39">
        <v>3</v>
      </c>
    </row>
    <row r="42" spans="1:14" s="13" customFormat="1" ht="21" customHeight="1" x14ac:dyDescent="0.2">
      <c r="A42" s="70"/>
      <c r="B42" s="61"/>
      <c r="C42" s="164" t="s">
        <v>423</v>
      </c>
      <c r="D42" s="160" t="s">
        <v>725</v>
      </c>
      <c r="E42" s="160" t="s">
        <v>806</v>
      </c>
      <c r="F42" s="165">
        <v>3</v>
      </c>
      <c r="G42" s="165">
        <v>2</v>
      </c>
      <c r="H42" s="165">
        <v>17</v>
      </c>
      <c r="I42" s="85">
        <v>7</v>
      </c>
      <c r="J42" s="85">
        <v>14</v>
      </c>
      <c r="K42" s="85">
        <f t="shared" si="3"/>
        <v>3</v>
      </c>
      <c r="L42" s="86">
        <f t="shared" si="0"/>
        <v>4.5</v>
      </c>
      <c r="M42" s="282"/>
      <c r="N42" s="39">
        <v>1</v>
      </c>
    </row>
    <row r="43" spans="1:14" s="13" customFormat="1" ht="15" customHeight="1" x14ac:dyDescent="0.2">
      <c r="A43" s="70"/>
      <c r="B43" s="61"/>
      <c r="C43" s="164" t="s">
        <v>819</v>
      </c>
      <c r="D43" s="160" t="s">
        <v>818</v>
      </c>
      <c r="E43" s="160" t="s">
        <v>806</v>
      </c>
      <c r="F43" s="165">
        <v>3</v>
      </c>
      <c r="G43" s="165">
        <v>2</v>
      </c>
      <c r="H43" s="165">
        <v>18</v>
      </c>
      <c r="I43" s="85">
        <v>7</v>
      </c>
      <c r="J43" s="85">
        <v>14</v>
      </c>
      <c r="K43" s="85">
        <f t="shared" si="3"/>
        <v>3</v>
      </c>
      <c r="L43" s="86">
        <f t="shared" si="0"/>
        <v>4.5</v>
      </c>
      <c r="M43" s="282"/>
      <c r="N43" s="39"/>
    </row>
    <row r="44" spans="1:14" s="13" customFormat="1" ht="15" customHeight="1" x14ac:dyDescent="0.2">
      <c r="A44" s="70"/>
      <c r="B44" s="61"/>
      <c r="C44" s="164" t="s">
        <v>851</v>
      </c>
      <c r="D44" s="160" t="s">
        <v>850</v>
      </c>
      <c r="E44" s="160" t="s">
        <v>793</v>
      </c>
      <c r="F44" s="165">
        <v>3</v>
      </c>
      <c r="G44" s="165">
        <v>1</v>
      </c>
      <c r="H44" s="165">
        <v>6</v>
      </c>
      <c r="I44" s="85">
        <v>14</v>
      </c>
      <c r="J44" s="85">
        <v>14</v>
      </c>
      <c r="K44" s="85">
        <f t="shared" si="3"/>
        <v>3</v>
      </c>
      <c r="L44" s="86">
        <f t="shared" si="0"/>
        <v>9</v>
      </c>
      <c r="M44" s="282"/>
      <c r="N44" s="39">
        <v>5</v>
      </c>
    </row>
    <row r="45" spans="1:14" s="13" customFormat="1" ht="15" customHeight="1" x14ac:dyDescent="0.2">
      <c r="A45" s="70"/>
      <c r="B45" s="61"/>
      <c r="C45" s="164" t="s">
        <v>855</v>
      </c>
      <c r="D45" s="160" t="s">
        <v>854</v>
      </c>
      <c r="E45" s="160" t="s">
        <v>793</v>
      </c>
      <c r="F45" s="165">
        <v>3</v>
      </c>
      <c r="G45" s="165">
        <v>3</v>
      </c>
      <c r="H45" s="165">
        <v>13</v>
      </c>
      <c r="I45" s="85">
        <v>5</v>
      </c>
      <c r="J45" s="85">
        <v>14</v>
      </c>
      <c r="K45" s="85">
        <f t="shared" si="3"/>
        <v>3</v>
      </c>
      <c r="L45" s="86">
        <f t="shared" si="0"/>
        <v>3.2142857142857144</v>
      </c>
      <c r="M45" s="282"/>
      <c r="N45" s="39">
        <v>7</v>
      </c>
    </row>
    <row r="46" spans="1:14" s="13" customFormat="1" ht="15" customHeight="1" x14ac:dyDescent="0.2">
      <c r="A46" s="70"/>
      <c r="B46" s="61"/>
      <c r="C46" s="164" t="s">
        <v>873</v>
      </c>
      <c r="D46" s="160" t="s">
        <v>872</v>
      </c>
      <c r="E46" s="160" t="s">
        <v>858</v>
      </c>
      <c r="F46" s="165">
        <v>3</v>
      </c>
      <c r="G46" s="165">
        <v>2</v>
      </c>
      <c r="H46" s="165">
        <v>41</v>
      </c>
      <c r="I46" s="85">
        <v>7</v>
      </c>
      <c r="J46" s="85">
        <v>14</v>
      </c>
      <c r="K46" s="85">
        <f t="shared" si="2"/>
        <v>4.5</v>
      </c>
      <c r="L46" s="86">
        <f t="shared" si="0"/>
        <v>6.75</v>
      </c>
      <c r="M46" s="282"/>
      <c r="N46" s="39"/>
    </row>
    <row r="47" spans="1:14" s="13" customFormat="1" ht="15" customHeight="1" x14ac:dyDescent="0.2">
      <c r="A47" s="70"/>
      <c r="B47" s="61"/>
      <c r="C47" s="164" t="s">
        <v>873</v>
      </c>
      <c r="D47" s="160" t="s">
        <v>872</v>
      </c>
      <c r="E47" s="160" t="s">
        <v>859</v>
      </c>
      <c r="F47" s="165">
        <v>3</v>
      </c>
      <c r="G47" s="165">
        <v>2</v>
      </c>
      <c r="H47" s="165">
        <v>45</v>
      </c>
      <c r="I47" s="85">
        <v>7</v>
      </c>
      <c r="J47" s="85">
        <v>14</v>
      </c>
      <c r="K47" s="85">
        <f t="shared" si="2"/>
        <v>4.5</v>
      </c>
      <c r="L47" s="86">
        <f t="shared" si="0"/>
        <v>6.75</v>
      </c>
      <c r="M47" s="282"/>
      <c r="N47" s="39"/>
    </row>
    <row r="48" spans="1:14" s="13" customFormat="1" ht="15" customHeight="1" thickBot="1" x14ac:dyDescent="0.25">
      <c r="A48" s="71"/>
      <c r="B48" s="63"/>
      <c r="C48" s="64"/>
      <c r="D48" s="163"/>
      <c r="E48" s="163"/>
      <c r="F48" s="88"/>
      <c r="G48" s="88"/>
      <c r="H48" s="88"/>
      <c r="I48" s="88"/>
      <c r="J48" s="88"/>
      <c r="K48" s="88"/>
      <c r="L48" s="89">
        <f>SUM(L39:L47)</f>
        <v>52.714285714285715</v>
      </c>
      <c r="M48" s="283"/>
      <c r="N48" s="39">
        <v>3</v>
      </c>
    </row>
    <row r="49" spans="1:14" s="13" customFormat="1" ht="30" customHeight="1" x14ac:dyDescent="0.2">
      <c r="A49" s="69">
        <v>7</v>
      </c>
      <c r="B49" s="60" t="s">
        <v>228</v>
      </c>
      <c r="C49" s="191" t="s">
        <v>792</v>
      </c>
      <c r="D49" s="169" t="s">
        <v>791</v>
      </c>
      <c r="E49" s="169" t="s">
        <v>793</v>
      </c>
      <c r="F49" s="170">
        <v>3</v>
      </c>
      <c r="G49" s="170">
        <v>1</v>
      </c>
      <c r="H49" s="170">
        <v>1</v>
      </c>
      <c r="I49" s="82">
        <v>14</v>
      </c>
      <c r="J49" s="82">
        <v>14</v>
      </c>
      <c r="K49" s="82">
        <f>F49*1</f>
        <v>3</v>
      </c>
      <c r="L49" s="83">
        <f t="shared" si="0"/>
        <v>9</v>
      </c>
      <c r="M49" s="281">
        <f>L56-6</f>
        <v>50.25</v>
      </c>
      <c r="N49" s="39">
        <v>3</v>
      </c>
    </row>
    <row r="50" spans="1:14" s="13" customFormat="1" ht="15" customHeight="1" x14ac:dyDescent="0.2">
      <c r="A50" s="70"/>
      <c r="B50" s="61"/>
      <c r="C50" s="164" t="s">
        <v>823</v>
      </c>
      <c r="D50" s="160" t="s">
        <v>822</v>
      </c>
      <c r="E50" s="160" t="s">
        <v>793</v>
      </c>
      <c r="F50" s="165">
        <v>3</v>
      </c>
      <c r="G50" s="165">
        <v>1</v>
      </c>
      <c r="H50" s="165">
        <v>1</v>
      </c>
      <c r="I50" s="85">
        <v>14</v>
      </c>
      <c r="J50" s="85">
        <v>14</v>
      </c>
      <c r="K50" s="85">
        <f>F50*1</f>
        <v>3</v>
      </c>
      <c r="L50" s="86">
        <f t="shared" si="0"/>
        <v>9</v>
      </c>
      <c r="M50" s="282"/>
      <c r="N50" s="39">
        <v>1</v>
      </c>
    </row>
    <row r="51" spans="1:14" s="13" customFormat="1" ht="15" customHeight="1" x14ac:dyDescent="0.2">
      <c r="A51" s="70"/>
      <c r="B51" s="61"/>
      <c r="C51" s="164" t="s">
        <v>834</v>
      </c>
      <c r="D51" s="160" t="s">
        <v>833</v>
      </c>
      <c r="E51" s="160" t="s">
        <v>806</v>
      </c>
      <c r="F51" s="165">
        <v>3</v>
      </c>
      <c r="G51" s="165">
        <v>2</v>
      </c>
      <c r="H51" s="165">
        <v>6</v>
      </c>
      <c r="I51" s="85">
        <v>7</v>
      </c>
      <c r="J51" s="85">
        <v>14</v>
      </c>
      <c r="K51" s="85">
        <f>F51*1</f>
        <v>3</v>
      </c>
      <c r="L51" s="86">
        <f t="shared" si="0"/>
        <v>4.5</v>
      </c>
      <c r="M51" s="282"/>
      <c r="N51" s="39">
        <v>1</v>
      </c>
    </row>
    <row r="52" spans="1:14" s="13" customFormat="1" ht="15" customHeight="1" x14ac:dyDescent="0.2">
      <c r="A52" s="70"/>
      <c r="B52" s="61"/>
      <c r="C52" s="164" t="s">
        <v>18</v>
      </c>
      <c r="D52" s="160" t="s">
        <v>19</v>
      </c>
      <c r="E52" s="160" t="s">
        <v>856</v>
      </c>
      <c r="F52" s="165">
        <v>3</v>
      </c>
      <c r="G52" s="165">
        <v>1</v>
      </c>
      <c r="H52" s="165">
        <v>57</v>
      </c>
      <c r="I52" s="85">
        <v>14</v>
      </c>
      <c r="J52" s="85">
        <v>14</v>
      </c>
      <c r="K52" s="85">
        <f t="shared" si="2"/>
        <v>4.5</v>
      </c>
      <c r="L52" s="86">
        <f t="shared" si="0"/>
        <v>13.5</v>
      </c>
      <c r="M52" s="282"/>
      <c r="N52" s="39">
        <v>5</v>
      </c>
    </row>
    <row r="53" spans="1:14" s="13" customFormat="1" ht="15" customHeight="1" x14ac:dyDescent="0.2">
      <c r="A53" s="70"/>
      <c r="B53" s="61"/>
      <c r="C53" s="164" t="s">
        <v>863</v>
      </c>
      <c r="D53" s="160" t="s">
        <v>32</v>
      </c>
      <c r="E53" s="160" t="s">
        <v>864</v>
      </c>
      <c r="F53" s="165">
        <v>3</v>
      </c>
      <c r="G53" s="165">
        <v>2</v>
      </c>
      <c r="H53" s="165">
        <v>68</v>
      </c>
      <c r="I53" s="85">
        <v>7</v>
      </c>
      <c r="J53" s="85">
        <v>14</v>
      </c>
      <c r="K53" s="85">
        <f t="shared" si="2"/>
        <v>4.5</v>
      </c>
      <c r="L53" s="86">
        <f t="shared" si="0"/>
        <v>6.75</v>
      </c>
      <c r="M53" s="282"/>
      <c r="N53" s="39">
        <v>1</v>
      </c>
    </row>
    <row r="54" spans="1:14" s="13" customFormat="1" ht="15" customHeight="1" x14ac:dyDescent="0.2">
      <c r="A54" s="70"/>
      <c r="B54" s="61"/>
      <c r="C54" s="164" t="s">
        <v>867</v>
      </c>
      <c r="D54" s="160" t="s">
        <v>866</v>
      </c>
      <c r="E54" s="160" t="s">
        <v>858</v>
      </c>
      <c r="F54" s="165">
        <v>3</v>
      </c>
      <c r="G54" s="165">
        <v>2</v>
      </c>
      <c r="H54" s="165">
        <v>41</v>
      </c>
      <c r="I54" s="85">
        <v>7</v>
      </c>
      <c r="J54" s="85">
        <v>14</v>
      </c>
      <c r="K54" s="85">
        <f t="shared" si="2"/>
        <v>4.5</v>
      </c>
      <c r="L54" s="86">
        <f t="shared" si="0"/>
        <v>6.75</v>
      </c>
      <c r="M54" s="282"/>
      <c r="N54" s="39">
        <v>3</v>
      </c>
    </row>
    <row r="55" spans="1:14" s="13" customFormat="1" ht="15" customHeight="1" x14ac:dyDescent="0.2">
      <c r="A55" s="70"/>
      <c r="B55" s="61"/>
      <c r="C55" s="164" t="s">
        <v>867</v>
      </c>
      <c r="D55" s="160" t="s">
        <v>866</v>
      </c>
      <c r="E55" s="160" t="s">
        <v>859</v>
      </c>
      <c r="F55" s="165">
        <v>3</v>
      </c>
      <c r="G55" s="165">
        <v>2</v>
      </c>
      <c r="H55" s="165">
        <v>44</v>
      </c>
      <c r="I55" s="85">
        <v>7</v>
      </c>
      <c r="J55" s="85">
        <v>14</v>
      </c>
      <c r="K55" s="85">
        <f t="shared" si="2"/>
        <v>4.5</v>
      </c>
      <c r="L55" s="86">
        <f t="shared" si="0"/>
        <v>6.75</v>
      </c>
      <c r="M55" s="282"/>
      <c r="N55" s="39">
        <v>3</v>
      </c>
    </row>
    <row r="56" spans="1:14" s="13" customFormat="1" ht="15" customHeight="1" thickBot="1" x14ac:dyDescent="0.25">
      <c r="A56" s="71"/>
      <c r="B56" s="62"/>
      <c r="C56" s="128"/>
      <c r="D56" s="163"/>
      <c r="E56" s="163"/>
      <c r="F56" s="88"/>
      <c r="G56" s="88"/>
      <c r="H56" s="88"/>
      <c r="I56" s="88"/>
      <c r="J56" s="88"/>
      <c r="K56" s="88"/>
      <c r="L56" s="89">
        <f>SUM(L49:L55)</f>
        <v>56.25</v>
      </c>
      <c r="M56" s="283"/>
      <c r="N56" s="39">
        <v>7</v>
      </c>
    </row>
    <row r="57" spans="1:14" s="13" customFormat="1" ht="30" customHeight="1" x14ac:dyDescent="0.2">
      <c r="A57" s="69">
        <v>8</v>
      </c>
      <c r="B57" s="60" t="s">
        <v>227</v>
      </c>
      <c r="C57" s="191" t="s">
        <v>338</v>
      </c>
      <c r="D57" s="169" t="s">
        <v>337</v>
      </c>
      <c r="E57" s="169" t="s">
        <v>339</v>
      </c>
      <c r="F57" s="170">
        <v>3</v>
      </c>
      <c r="G57" s="170">
        <v>3</v>
      </c>
      <c r="H57" s="170">
        <v>4</v>
      </c>
      <c r="I57" s="273">
        <v>0</v>
      </c>
      <c r="J57" s="82">
        <v>14</v>
      </c>
      <c r="K57" s="82">
        <f>F57*1</f>
        <v>3</v>
      </c>
      <c r="L57" s="83">
        <f t="shared" si="0"/>
        <v>0</v>
      </c>
      <c r="M57" s="295">
        <f>L63-6</f>
        <v>23.571428571428569</v>
      </c>
      <c r="N57" s="39"/>
    </row>
    <row r="58" spans="1:14" s="13" customFormat="1" ht="15" customHeight="1" x14ac:dyDescent="0.2">
      <c r="A58" s="70"/>
      <c r="B58" s="61"/>
      <c r="C58" s="164" t="s">
        <v>804</v>
      </c>
      <c r="D58" s="160" t="s">
        <v>803</v>
      </c>
      <c r="E58" s="160" t="s">
        <v>793</v>
      </c>
      <c r="F58" s="165">
        <v>3</v>
      </c>
      <c r="G58" s="165">
        <v>1</v>
      </c>
      <c r="H58" s="165">
        <v>1</v>
      </c>
      <c r="I58" s="85">
        <v>14</v>
      </c>
      <c r="J58" s="85">
        <v>14</v>
      </c>
      <c r="K58" s="85">
        <f>F58*1</f>
        <v>3</v>
      </c>
      <c r="L58" s="86">
        <f t="shared" si="0"/>
        <v>9</v>
      </c>
      <c r="M58" s="296"/>
      <c r="N58" s="39">
        <v>3</v>
      </c>
    </row>
    <row r="59" spans="1:14" s="13" customFormat="1" ht="30" customHeight="1" x14ac:dyDescent="0.2">
      <c r="A59" s="70"/>
      <c r="B59" s="61"/>
      <c r="C59" s="192" t="s">
        <v>808</v>
      </c>
      <c r="D59" s="160" t="s">
        <v>807</v>
      </c>
      <c r="E59" s="160" t="s">
        <v>793</v>
      </c>
      <c r="F59" s="165">
        <v>3</v>
      </c>
      <c r="G59" s="165">
        <v>3</v>
      </c>
      <c r="H59" s="165">
        <v>13</v>
      </c>
      <c r="I59" s="85">
        <v>4</v>
      </c>
      <c r="J59" s="85">
        <v>14</v>
      </c>
      <c r="K59" s="85">
        <f>F59*1</f>
        <v>3</v>
      </c>
      <c r="L59" s="86">
        <f t="shared" si="0"/>
        <v>2.5714285714285712</v>
      </c>
      <c r="M59" s="296"/>
      <c r="N59" s="39">
        <v>3</v>
      </c>
    </row>
    <row r="60" spans="1:14" s="13" customFormat="1" ht="15" customHeight="1" x14ac:dyDescent="0.2">
      <c r="A60" s="70"/>
      <c r="B60" s="61"/>
      <c r="C60" s="164" t="s">
        <v>842</v>
      </c>
      <c r="D60" s="160" t="s">
        <v>841</v>
      </c>
      <c r="E60" s="160" t="s">
        <v>806</v>
      </c>
      <c r="F60" s="165">
        <v>3</v>
      </c>
      <c r="G60" s="165">
        <v>2</v>
      </c>
      <c r="H60" s="165">
        <v>11</v>
      </c>
      <c r="I60" s="85">
        <v>7</v>
      </c>
      <c r="J60" s="85">
        <v>14</v>
      </c>
      <c r="K60" s="85">
        <f>F60*1</f>
        <v>3</v>
      </c>
      <c r="L60" s="86">
        <f t="shared" si="0"/>
        <v>4.5</v>
      </c>
      <c r="M60" s="296"/>
      <c r="N60" s="39">
        <v>7</v>
      </c>
    </row>
    <row r="61" spans="1:14" s="13" customFormat="1" ht="15" customHeight="1" x14ac:dyDescent="0.2">
      <c r="A61" s="70"/>
      <c r="B61" s="61"/>
      <c r="C61" s="164" t="s">
        <v>429</v>
      </c>
      <c r="D61" s="160" t="s">
        <v>428</v>
      </c>
      <c r="E61" s="160" t="s">
        <v>857</v>
      </c>
      <c r="F61" s="165">
        <v>3</v>
      </c>
      <c r="G61" s="165">
        <v>2</v>
      </c>
      <c r="H61" s="165">
        <v>55</v>
      </c>
      <c r="I61" s="85">
        <v>7</v>
      </c>
      <c r="J61" s="85">
        <v>14</v>
      </c>
      <c r="K61" s="85">
        <f t="shared" si="2"/>
        <v>4.5</v>
      </c>
      <c r="L61" s="86">
        <f t="shared" si="0"/>
        <v>6.75</v>
      </c>
      <c r="M61" s="296"/>
      <c r="N61" s="39">
        <v>3</v>
      </c>
    </row>
    <row r="62" spans="1:14" s="13" customFormat="1" ht="15" customHeight="1" x14ac:dyDescent="0.2">
      <c r="A62" s="70"/>
      <c r="B62" s="61"/>
      <c r="C62" s="164" t="s">
        <v>878</v>
      </c>
      <c r="D62" s="160" t="s">
        <v>877</v>
      </c>
      <c r="E62" s="160" t="s">
        <v>857</v>
      </c>
      <c r="F62" s="165">
        <v>3</v>
      </c>
      <c r="G62" s="165">
        <v>2</v>
      </c>
      <c r="H62" s="165">
        <v>54</v>
      </c>
      <c r="I62" s="85">
        <v>7</v>
      </c>
      <c r="J62" s="85">
        <v>14</v>
      </c>
      <c r="K62" s="85">
        <f t="shared" si="2"/>
        <v>4.5</v>
      </c>
      <c r="L62" s="86">
        <f t="shared" si="0"/>
        <v>6.75</v>
      </c>
      <c r="M62" s="296"/>
      <c r="N62" s="39">
        <v>1</v>
      </c>
    </row>
    <row r="63" spans="1:14" s="13" customFormat="1" ht="15" customHeight="1" thickBot="1" x14ac:dyDescent="0.25">
      <c r="A63" s="71"/>
      <c r="B63" s="62"/>
      <c r="C63" s="128"/>
      <c r="D63" s="163"/>
      <c r="E63" s="163"/>
      <c r="F63" s="88"/>
      <c r="G63" s="88"/>
      <c r="H63" s="88"/>
      <c r="I63" s="88"/>
      <c r="J63" s="88"/>
      <c r="K63" s="88"/>
      <c r="L63" s="89">
        <f>SUM(L57:L62)</f>
        <v>29.571428571428569</v>
      </c>
      <c r="M63" s="297"/>
      <c r="N63" s="39">
        <v>3</v>
      </c>
    </row>
    <row r="64" spans="1:14" s="13" customFormat="1" ht="15" customHeight="1" x14ac:dyDescent="0.2">
      <c r="A64" s="69">
        <v>9</v>
      </c>
      <c r="B64" s="60" t="s">
        <v>229</v>
      </c>
      <c r="C64" s="168" t="s">
        <v>836</v>
      </c>
      <c r="D64" s="169" t="s">
        <v>835</v>
      </c>
      <c r="E64" s="169" t="s">
        <v>806</v>
      </c>
      <c r="F64" s="170">
        <v>3</v>
      </c>
      <c r="G64" s="170">
        <v>2</v>
      </c>
      <c r="H64" s="170">
        <v>13</v>
      </c>
      <c r="I64" s="82">
        <v>7</v>
      </c>
      <c r="J64" s="82">
        <v>14</v>
      </c>
      <c r="K64" s="82">
        <f>F64*1</f>
        <v>3</v>
      </c>
      <c r="L64" s="83">
        <f t="shared" si="0"/>
        <v>4.5</v>
      </c>
      <c r="M64" s="295">
        <f>L68-3</f>
        <v>19.5</v>
      </c>
      <c r="N64" s="39">
        <v>3</v>
      </c>
    </row>
    <row r="65" spans="1:14" s="13" customFormat="1" ht="15" customHeight="1" x14ac:dyDescent="0.2">
      <c r="A65" s="70"/>
      <c r="B65" s="61"/>
      <c r="C65" s="164" t="s">
        <v>840</v>
      </c>
      <c r="D65" s="160" t="s">
        <v>33</v>
      </c>
      <c r="E65" s="160" t="s">
        <v>806</v>
      </c>
      <c r="F65" s="165">
        <v>3</v>
      </c>
      <c r="G65" s="165">
        <v>2</v>
      </c>
      <c r="H65" s="165">
        <v>11</v>
      </c>
      <c r="I65" s="85">
        <v>7</v>
      </c>
      <c r="J65" s="85">
        <v>14</v>
      </c>
      <c r="K65" s="85">
        <f>F65*1</f>
        <v>3</v>
      </c>
      <c r="L65" s="86">
        <f t="shared" si="0"/>
        <v>4.5</v>
      </c>
      <c r="M65" s="296"/>
      <c r="N65" s="39">
        <v>1</v>
      </c>
    </row>
    <row r="66" spans="1:14" s="13" customFormat="1" ht="15" customHeight="1" x14ac:dyDescent="0.2">
      <c r="A66" s="70"/>
      <c r="B66" s="61"/>
      <c r="C66" s="164" t="s">
        <v>844</v>
      </c>
      <c r="D66" s="160" t="s">
        <v>843</v>
      </c>
      <c r="E66" s="160" t="s">
        <v>806</v>
      </c>
      <c r="F66" s="165">
        <v>3</v>
      </c>
      <c r="G66" s="165">
        <v>2</v>
      </c>
      <c r="H66" s="165">
        <v>42</v>
      </c>
      <c r="I66" s="85">
        <v>7</v>
      </c>
      <c r="J66" s="85">
        <v>14</v>
      </c>
      <c r="K66" s="85">
        <f t="shared" si="2"/>
        <v>4.5</v>
      </c>
      <c r="L66" s="86">
        <f t="shared" si="0"/>
        <v>6.75</v>
      </c>
      <c r="M66" s="296"/>
      <c r="N66" s="39">
        <v>1</v>
      </c>
    </row>
    <row r="67" spans="1:14" s="13" customFormat="1" ht="15" customHeight="1" x14ac:dyDescent="0.2">
      <c r="A67" s="70"/>
      <c r="B67" s="61"/>
      <c r="C67" s="164" t="s">
        <v>23</v>
      </c>
      <c r="D67" s="160" t="s">
        <v>24</v>
      </c>
      <c r="E67" s="160" t="s">
        <v>857</v>
      </c>
      <c r="F67" s="165">
        <v>3</v>
      </c>
      <c r="G67" s="165">
        <v>2</v>
      </c>
      <c r="H67" s="165">
        <v>61</v>
      </c>
      <c r="I67" s="91">
        <v>7</v>
      </c>
      <c r="J67" s="91">
        <v>14</v>
      </c>
      <c r="K67" s="85">
        <f t="shared" si="2"/>
        <v>4.5</v>
      </c>
      <c r="L67" s="86">
        <f t="shared" si="0"/>
        <v>6.75</v>
      </c>
      <c r="M67" s="296"/>
      <c r="N67" s="39"/>
    </row>
    <row r="68" spans="1:14" s="13" customFormat="1" ht="15" customHeight="1" thickBot="1" x14ac:dyDescent="0.25">
      <c r="A68" s="71"/>
      <c r="B68" s="62"/>
      <c r="C68" s="128"/>
      <c r="D68" s="163"/>
      <c r="E68" s="163"/>
      <c r="F68" s="88"/>
      <c r="G68" s="88"/>
      <c r="H68" s="88"/>
      <c r="I68" s="88"/>
      <c r="J68" s="88"/>
      <c r="K68" s="88"/>
      <c r="L68" s="89">
        <f>SUM(L64:L67)</f>
        <v>22.5</v>
      </c>
      <c r="M68" s="297"/>
      <c r="N68" s="39"/>
    </row>
    <row r="69" spans="1:14" s="13" customFormat="1" ht="30" customHeight="1" x14ac:dyDescent="0.2">
      <c r="A69" s="69">
        <v>10</v>
      </c>
      <c r="B69" s="60" t="s">
        <v>223</v>
      </c>
      <c r="C69" s="191" t="s">
        <v>37</v>
      </c>
      <c r="D69" s="169" t="s">
        <v>32</v>
      </c>
      <c r="E69" s="169" t="s">
        <v>793</v>
      </c>
      <c r="F69" s="170">
        <v>3</v>
      </c>
      <c r="G69" s="170">
        <v>1</v>
      </c>
      <c r="H69" s="170">
        <v>1</v>
      </c>
      <c r="I69" s="82">
        <v>14</v>
      </c>
      <c r="J69" s="82">
        <v>14</v>
      </c>
      <c r="K69" s="82">
        <f>F69*1</f>
        <v>3</v>
      </c>
      <c r="L69" s="83">
        <f t="shared" ref="L69:L132" si="4">I69/J69*K69*F69</f>
        <v>9</v>
      </c>
      <c r="M69" s="295">
        <f>L76-6</f>
        <v>37.714285714285715</v>
      </c>
      <c r="N69" s="39">
        <v>5</v>
      </c>
    </row>
    <row r="70" spans="1:14" s="13" customFormat="1" ht="30" customHeight="1" x14ac:dyDescent="0.2">
      <c r="A70" s="70"/>
      <c r="B70" s="61"/>
      <c r="C70" s="192" t="s">
        <v>815</v>
      </c>
      <c r="D70" s="160" t="s">
        <v>814</v>
      </c>
      <c r="E70" s="160" t="s">
        <v>806</v>
      </c>
      <c r="F70" s="165">
        <v>3</v>
      </c>
      <c r="G70" s="165">
        <v>2</v>
      </c>
      <c r="H70" s="165">
        <v>21</v>
      </c>
      <c r="I70" s="85">
        <v>7</v>
      </c>
      <c r="J70" s="85">
        <v>14</v>
      </c>
      <c r="K70" s="85">
        <f>F70*1</f>
        <v>3</v>
      </c>
      <c r="L70" s="86">
        <f t="shared" si="4"/>
        <v>4.5</v>
      </c>
      <c r="M70" s="296"/>
      <c r="N70" s="39">
        <v>7</v>
      </c>
    </row>
    <row r="71" spans="1:14" s="13" customFormat="1" ht="15" customHeight="1" x14ac:dyDescent="0.2">
      <c r="A71" s="70"/>
      <c r="B71" s="61"/>
      <c r="C71" s="164" t="s">
        <v>855</v>
      </c>
      <c r="D71" s="160" t="s">
        <v>854</v>
      </c>
      <c r="E71" s="160" t="s">
        <v>793</v>
      </c>
      <c r="F71" s="165">
        <v>3</v>
      </c>
      <c r="G71" s="165">
        <v>3</v>
      </c>
      <c r="H71" s="165">
        <v>13</v>
      </c>
      <c r="I71" s="85">
        <v>5</v>
      </c>
      <c r="J71" s="85">
        <v>14</v>
      </c>
      <c r="K71" s="85">
        <f>F71*1</f>
        <v>3</v>
      </c>
      <c r="L71" s="86">
        <f t="shared" si="4"/>
        <v>3.2142857142857144</v>
      </c>
      <c r="M71" s="296"/>
      <c r="N71" s="39">
        <v>3</v>
      </c>
    </row>
    <row r="72" spans="1:14" s="13" customFormat="1" ht="15" customHeight="1" x14ac:dyDescent="0.2">
      <c r="A72" s="70"/>
      <c r="B72" s="61"/>
      <c r="C72" s="164" t="s">
        <v>26</v>
      </c>
      <c r="D72" s="160" t="s">
        <v>27</v>
      </c>
      <c r="E72" s="160" t="s">
        <v>858</v>
      </c>
      <c r="F72" s="165">
        <v>3</v>
      </c>
      <c r="G72" s="165">
        <v>2</v>
      </c>
      <c r="H72" s="165">
        <v>42</v>
      </c>
      <c r="I72" s="85">
        <v>7</v>
      </c>
      <c r="J72" s="85">
        <v>14</v>
      </c>
      <c r="K72" s="85">
        <f>F72*1.5</f>
        <v>4.5</v>
      </c>
      <c r="L72" s="86">
        <f t="shared" si="4"/>
        <v>6.75</v>
      </c>
      <c r="M72" s="296"/>
      <c r="N72" s="39">
        <v>1</v>
      </c>
    </row>
    <row r="73" spans="1:14" s="13" customFormat="1" ht="21" customHeight="1" x14ac:dyDescent="0.2">
      <c r="A73" s="70"/>
      <c r="B73" s="61"/>
      <c r="C73" s="164" t="s">
        <v>26</v>
      </c>
      <c r="D73" s="160" t="s">
        <v>27</v>
      </c>
      <c r="E73" s="160" t="s">
        <v>859</v>
      </c>
      <c r="F73" s="165">
        <v>3</v>
      </c>
      <c r="G73" s="165">
        <v>2</v>
      </c>
      <c r="H73" s="165">
        <v>50</v>
      </c>
      <c r="I73" s="85">
        <v>7</v>
      </c>
      <c r="J73" s="85">
        <v>14</v>
      </c>
      <c r="K73" s="85">
        <f t="shared" si="2"/>
        <v>4.5</v>
      </c>
      <c r="L73" s="86">
        <f t="shared" si="4"/>
        <v>6.75</v>
      </c>
      <c r="M73" s="296"/>
      <c r="N73" s="39"/>
    </row>
    <row r="74" spans="1:14" s="13" customFormat="1" ht="21" customHeight="1" x14ac:dyDescent="0.2">
      <c r="A74" s="70"/>
      <c r="B74" s="61"/>
      <c r="C74" s="164" t="s">
        <v>869</v>
      </c>
      <c r="D74" s="160" t="s">
        <v>868</v>
      </c>
      <c r="E74" s="160" t="s">
        <v>858</v>
      </c>
      <c r="F74" s="165">
        <v>3</v>
      </c>
      <c r="G74" s="165">
        <v>2</v>
      </c>
      <c r="H74" s="165">
        <v>41</v>
      </c>
      <c r="I74" s="85">
        <v>7</v>
      </c>
      <c r="J74" s="85">
        <v>14</v>
      </c>
      <c r="K74" s="85">
        <f t="shared" si="2"/>
        <v>4.5</v>
      </c>
      <c r="L74" s="86">
        <f t="shared" si="4"/>
        <v>6.75</v>
      </c>
      <c r="M74" s="296"/>
      <c r="N74" s="39">
        <v>3</v>
      </c>
    </row>
    <row r="75" spans="1:14" s="13" customFormat="1" ht="15" customHeight="1" x14ac:dyDescent="0.2">
      <c r="A75" s="70"/>
      <c r="B75" s="61"/>
      <c r="C75" s="164" t="s">
        <v>869</v>
      </c>
      <c r="D75" s="160" t="s">
        <v>868</v>
      </c>
      <c r="E75" s="160" t="s">
        <v>859</v>
      </c>
      <c r="F75" s="165">
        <v>3</v>
      </c>
      <c r="G75" s="165">
        <v>2</v>
      </c>
      <c r="H75" s="165">
        <v>42</v>
      </c>
      <c r="I75" s="85">
        <v>7</v>
      </c>
      <c r="J75" s="85">
        <v>14</v>
      </c>
      <c r="K75" s="85">
        <f t="shared" si="2"/>
        <v>4.5</v>
      </c>
      <c r="L75" s="86">
        <f t="shared" si="4"/>
        <v>6.75</v>
      </c>
      <c r="M75" s="296"/>
      <c r="N75" s="39">
        <v>3</v>
      </c>
    </row>
    <row r="76" spans="1:14" s="13" customFormat="1" ht="15" customHeight="1" thickBot="1" x14ac:dyDescent="0.25">
      <c r="A76" s="71"/>
      <c r="B76" s="62"/>
      <c r="C76" s="128"/>
      <c r="D76" s="163"/>
      <c r="E76" s="163"/>
      <c r="F76" s="88"/>
      <c r="G76" s="88"/>
      <c r="H76" s="88"/>
      <c r="I76" s="88"/>
      <c r="J76" s="88"/>
      <c r="K76" s="88"/>
      <c r="L76" s="89">
        <f>SUM(L69:L75)</f>
        <v>43.714285714285715</v>
      </c>
      <c r="M76" s="297"/>
      <c r="N76" s="39">
        <v>7</v>
      </c>
    </row>
    <row r="77" spans="1:14" s="13" customFormat="1" ht="15" customHeight="1" x14ac:dyDescent="0.2">
      <c r="A77" s="69">
        <v>11</v>
      </c>
      <c r="B77" s="60" t="s">
        <v>218</v>
      </c>
      <c r="C77" s="168" t="s">
        <v>23</v>
      </c>
      <c r="D77" s="169" t="s">
        <v>24</v>
      </c>
      <c r="E77" s="169" t="s">
        <v>856</v>
      </c>
      <c r="F77" s="170">
        <v>3</v>
      </c>
      <c r="G77" s="170">
        <v>2</v>
      </c>
      <c r="H77" s="170">
        <v>69</v>
      </c>
      <c r="I77" s="82">
        <v>7</v>
      </c>
      <c r="J77" s="82">
        <v>14</v>
      </c>
      <c r="K77" s="82">
        <f t="shared" si="2"/>
        <v>4.5</v>
      </c>
      <c r="L77" s="83">
        <f t="shared" si="4"/>
        <v>6.75</v>
      </c>
      <c r="M77" s="281">
        <f>L82-6</f>
        <v>27.75</v>
      </c>
      <c r="N77" s="39">
        <v>1</v>
      </c>
    </row>
    <row r="78" spans="1:14" s="13" customFormat="1" ht="15" customHeight="1" x14ac:dyDescent="0.2">
      <c r="A78" s="70"/>
      <c r="B78" s="61"/>
      <c r="C78" s="164" t="s">
        <v>863</v>
      </c>
      <c r="D78" s="160" t="s">
        <v>32</v>
      </c>
      <c r="E78" s="160" t="s">
        <v>864</v>
      </c>
      <c r="F78" s="165">
        <v>3</v>
      </c>
      <c r="G78" s="165">
        <v>2</v>
      </c>
      <c r="H78" s="165">
        <v>68</v>
      </c>
      <c r="I78" s="85">
        <v>7</v>
      </c>
      <c r="J78" s="85">
        <v>14</v>
      </c>
      <c r="K78" s="85">
        <f t="shared" si="2"/>
        <v>4.5</v>
      </c>
      <c r="L78" s="86">
        <f t="shared" si="4"/>
        <v>6.75</v>
      </c>
      <c r="M78" s="282"/>
      <c r="N78" s="39">
        <v>3</v>
      </c>
    </row>
    <row r="79" spans="1:14" s="13" customFormat="1" ht="15" customHeight="1" x14ac:dyDescent="0.2">
      <c r="A79" s="70"/>
      <c r="B79" s="61"/>
      <c r="C79" s="164" t="s">
        <v>871</v>
      </c>
      <c r="D79" s="160" t="s">
        <v>870</v>
      </c>
      <c r="E79" s="160" t="s">
        <v>858</v>
      </c>
      <c r="F79" s="165">
        <v>3</v>
      </c>
      <c r="G79" s="165">
        <v>2</v>
      </c>
      <c r="H79" s="165">
        <v>41</v>
      </c>
      <c r="I79" s="85">
        <v>7</v>
      </c>
      <c r="J79" s="85">
        <v>14</v>
      </c>
      <c r="K79" s="85">
        <f t="shared" si="2"/>
        <v>4.5</v>
      </c>
      <c r="L79" s="86">
        <f t="shared" si="4"/>
        <v>6.75</v>
      </c>
      <c r="M79" s="282"/>
      <c r="N79" s="39">
        <v>7</v>
      </c>
    </row>
    <row r="80" spans="1:14" s="13" customFormat="1" ht="15" customHeight="1" x14ac:dyDescent="0.2">
      <c r="A80" s="70"/>
      <c r="B80" s="61"/>
      <c r="C80" s="164" t="s">
        <v>875</v>
      </c>
      <c r="D80" s="160" t="s">
        <v>874</v>
      </c>
      <c r="E80" s="160" t="s">
        <v>858</v>
      </c>
      <c r="F80" s="165">
        <v>3</v>
      </c>
      <c r="G80" s="165">
        <v>2</v>
      </c>
      <c r="H80" s="165">
        <v>41</v>
      </c>
      <c r="I80" s="85">
        <v>7</v>
      </c>
      <c r="J80" s="85">
        <v>14</v>
      </c>
      <c r="K80" s="85">
        <f t="shared" ref="K80:K143" si="5">F80*1.5</f>
        <v>4.5</v>
      </c>
      <c r="L80" s="86">
        <f t="shared" si="4"/>
        <v>6.75</v>
      </c>
      <c r="M80" s="282"/>
      <c r="N80" s="39">
        <v>1</v>
      </c>
    </row>
    <row r="81" spans="1:14" s="13" customFormat="1" ht="15" customHeight="1" x14ac:dyDescent="0.2">
      <c r="A81" s="70"/>
      <c r="B81" s="61"/>
      <c r="C81" s="164" t="s">
        <v>875</v>
      </c>
      <c r="D81" s="160" t="s">
        <v>874</v>
      </c>
      <c r="E81" s="160" t="s">
        <v>859</v>
      </c>
      <c r="F81" s="165">
        <v>3</v>
      </c>
      <c r="G81" s="165">
        <v>2</v>
      </c>
      <c r="H81" s="165">
        <v>43</v>
      </c>
      <c r="I81" s="91">
        <v>7</v>
      </c>
      <c r="J81" s="91">
        <v>14</v>
      </c>
      <c r="K81" s="85">
        <f t="shared" si="5"/>
        <v>4.5</v>
      </c>
      <c r="L81" s="86">
        <f t="shared" si="4"/>
        <v>6.75</v>
      </c>
      <c r="M81" s="282"/>
      <c r="N81" s="39"/>
    </row>
    <row r="82" spans="1:14" s="13" customFormat="1" ht="15" customHeight="1" thickBot="1" x14ac:dyDescent="0.25">
      <c r="A82" s="71"/>
      <c r="B82" s="62"/>
      <c r="C82" s="128"/>
      <c r="D82" s="163"/>
      <c r="E82" s="163"/>
      <c r="F82" s="88"/>
      <c r="G82" s="88"/>
      <c r="H82" s="88"/>
      <c r="I82" s="88"/>
      <c r="J82" s="88"/>
      <c r="K82" s="88"/>
      <c r="L82" s="89">
        <f>SUM(L77:L81)</f>
        <v>33.75</v>
      </c>
      <c r="M82" s="283"/>
      <c r="N82" s="39">
        <v>1</v>
      </c>
    </row>
    <row r="83" spans="1:14" s="13" customFormat="1" ht="30" customHeight="1" x14ac:dyDescent="0.2">
      <c r="A83" s="69">
        <v>12</v>
      </c>
      <c r="B83" s="60" t="s">
        <v>225</v>
      </c>
      <c r="C83" s="191" t="s">
        <v>338</v>
      </c>
      <c r="D83" s="169" t="s">
        <v>337</v>
      </c>
      <c r="E83" s="169" t="s">
        <v>339</v>
      </c>
      <c r="F83" s="170">
        <v>3</v>
      </c>
      <c r="G83" s="170">
        <v>3</v>
      </c>
      <c r="H83" s="170">
        <v>4</v>
      </c>
      <c r="I83" s="82">
        <v>7</v>
      </c>
      <c r="J83" s="82">
        <v>14</v>
      </c>
      <c r="K83" s="82">
        <f>F83*1</f>
        <v>3</v>
      </c>
      <c r="L83" s="83">
        <f t="shared" si="4"/>
        <v>4.5</v>
      </c>
      <c r="M83" s="281">
        <f>L91-3</f>
        <v>46.178571428571431</v>
      </c>
      <c r="N83" s="39"/>
    </row>
    <row r="84" spans="1:14" s="13" customFormat="1" ht="30" customHeight="1" x14ac:dyDescent="0.2">
      <c r="A84" s="70"/>
      <c r="B84" s="61"/>
      <c r="C84" s="192" t="s">
        <v>817</v>
      </c>
      <c r="D84" s="160" t="s">
        <v>816</v>
      </c>
      <c r="E84" s="160" t="s">
        <v>793</v>
      </c>
      <c r="F84" s="165">
        <v>3</v>
      </c>
      <c r="G84" s="165">
        <v>3</v>
      </c>
      <c r="H84" s="165">
        <v>13</v>
      </c>
      <c r="I84" s="85">
        <v>6</v>
      </c>
      <c r="J84" s="85">
        <v>14</v>
      </c>
      <c r="K84" s="85">
        <f>F84*1</f>
        <v>3</v>
      </c>
      <c r="L84" s="86">
        <f t="shared" si="4"/>
        <v>3.8571428571428568</v>
      </c>
      <c r="M84" s="282"/>
      <c r="N84" s="39">
        <v>1</v>
      </c>
    </row>
    <row r="85" spans="1:14" s="13" customFormat="1" ht="30" customHeight="1" x14ac:dyDescent="0.2">
      <c r="A85" s="70"/>
      <c r="B85" s="61"/>
      <c r="C85" s="192" t="s">
        <v>40</v>
      </c>
      <c r="D85" s="160" t="s">
        <v>41</v>
      </c>
      <c r="E85" s="160" t="s">
        <v>793</v>
      </c>
      <c r="F85" s="165">
        <v>3</v>
      </c>
      <c r="G85" s="165">
        <v>1</v>
      </c>
      <c r="H85" s="165">
        <v>5</v>
      </c>
      <c r="I85" s="85">
        <v>14</v>
      </c>
      <c r="J85" s="85">
        <v>14</v>
      </c>
      <c r="K85" s="85">
        <f>F85*1</f>
        <v>3</v>
      </c>
      <c r="L85" s="86">
        <f t="shared" si="4"/>
        <v>9</v>
      </c>
      <c r="M85" s="282"/>
      <c r="N85" s="39">
        <v>1</v>
      </c>
    </row>
    <row r="86" spans="1:14" s="13" customFormat="1" ht="30" customHeight="1" x14ac:dyDescent="0.2">
      <c r="A86" s="70"/>
      <c r="B86" s="61"/>
      <c r="C86" s="192" t="s">
        <v>845</v>
      </c>
      <c r="D86" s="160" t="s">
        <v>34</v>
      </c>
      <c r="E86" s="160" t="s">
        <v>806</v>
      </c>
      <c r="F86" s="165">
        <v>3</v>
      </c>
      <c r="G86" s="165">
        <v>3</v>
      </c>
      <c r="H86" s="165">
        <v>75</v>
      </c>
      <c r="I86" s="85">
        <v>5</v>
      </c>
      <c r="J86" s="85">
        <v>14</v>
      </c>
      <c r="K86" s="85">
        <f t="shared" si="5"/>
        <v>4.5</v>
      </c>
      <c r="L86" s="86">
        <f t="shared" si="4"/>
        <v>4.8214285714285712</v>
      </c>
      <c r="M86" s="282"/>
      <c r="N86" s="39">
        <v>3</v>
      </c>
    </row>
    <row r="87" spans="1:14" s="13" customFormat="1" ht="30" customHeight="1" x14ac:dyDescent="0.2">
      <c r="A87" s="70"/>
      <c r="B87" s="61"/>
      <c r="C87" s="192" t="s">
        <v>817</v>
      </c>
      <c r="D87" s="160" t="s">
        <v>860</v>
      </c>
      <c r="E87" s="160" t="s">
        <v>858</v>
      </c>
      <c r="F87" s="165">
        <v>3</v>
      </c>
      <c r="G87" s="165">
        <v>2</v>
      </c>
      <c r="H87" s="165">
        <v>41</v>
      </c>
      <c r="I87" s="85">
        <v>7</v>
      </c>
      <c r="J87" s="85">
        <v>14</v>
      </c>
      <c r="K87" s="85">
        <f t="shared" si="5"/>
        <v>4.5</v>
      </c>
      <c r="L87" s="86">
        <f t="shared" si="4"/>
        <v>6.75</v>
      </c>
      <c r="M87" s="282"/>
      <c r="N87" s="39">
        <v>5</v>
      </c>
    </row>
    <row r="88" spans="1:14" s="13" customFormat="1" ht="30" customHeight="1" x14ac:dyDescent="0.2">
      <c r="A88" s="70"/>
      <c r="B88" s="61"/>
      <c r="C88" s="192" t="s">
        <v>817</v>
      </c>
      <c r="D88" s="160" t="s">
        <v>860</v>
      </c>
      <c r="E88" s="160" t="s">
        <v>859</v>
      </c>
      <c r="F88" s="165">
        <v>3</v>
      </c>
      <c r="G88" s="165">
        <v>2</v>
      </c>
      <c r="H88" s="165">
        <v>47</v>
      </c>
      <c r="I88" s="91">
        <v>7</v>
      </c>
      <c r="J88" s="91">
        <v>14</v>
      </c>
      <c r="K88" s="85">
        <f t="shared" si="5"/>
        <v>4.5</v>
      </c>
      <c r="L88" s="86">
        <f t="shared" si="4"/>
        <v>6.75</v>
      </c>
      <c r="M88" s="282"/>
      <c r="N88" s="39"/>
    </row>
    <row r="89" spans="1:14" s="13" customFormat="1" ht="21" customHeight="1" x14ac:dyDescent="0.2">
      <c r="A89" s="70"/>
      <c r="B89" s="61"/>
      <c r="C89" s="164" t="s">
        <v>875</v>
      </c>
      <c r="D89" s="160" t="s">
        <v>874</v>
      </c>
      <c r="E89" s="160" t="s">
        <v>858</v>
      </c>
      <c r="F89" s="165">
        <v>3</v>
      </c>
      <c r="G89" s="165">
        <v>2</v>
      </c>
      <c r="H89" s="165">
        <v>41</v>
      </c>
      <c r="I89" s="91">
        <v>7</v>
      </c>
      <c r="J89" s="91">
        <v>14</v>
      </c>
      <c r="K89" s="85">
        <f t="shared" si="5"/>
        <v>4.5</v>
      </c>
      <c r="L89" s="86">
        <f t="shared" si="4"/>
        <v>6.75</v>
      </c>
      <c r="M89" s="282"/>
      <c r="N89" s="39"/>
    </row>
    <row r="90" spans="1:14" s="13" customFormat="1" ht="21" customHeight="1" x14ac:dyDescent="0.2">
      <c r="A90" s="70"/>
      <c r="B90" s="61"/>
      <c r="C90" s="164" t="s">
        <v>875</v>
      </c>
      <c r="D90" s="160" t="s">
        <v>874</v>
      </c>
      <c r="E90" s="160" t="s">
        <v>859</v>
      </c>
      <c r="F90" s="165">
        <v>3</v>
      </c>
      <c r="G90" s="165">
        <v>2</v>
      </c>
      <c r="H90" s="165">
        <v>43</v>
      </c>
      <c r="I90" s="91">
        <v>7</v>
      </c>
      <c r="J90" s="91">
        <v>14</v>
      </c>
      <c r="K90" s="85">
        <f t="shared" si="5"/>
        <v>4.5</v>
      </c>
      <c r="L90" s="86">
        <f t="shared" si="4"/>
        <v>6.75</v>
      </c>
      <c r="M90" s="282"/>
      <c r="N90" s="39"/>
    </row>
    <row r="91" spans="1:14" s="13" customFormat="1" ht="15" customHeight="1" thickBot="1" x14ac:dyDescent="0.25">
      <c r="A91" s="71"/>
      <c r="B91" s="63"/>
      <c r="C91" s="64"/>
      <c r="D91" s="163"/>
      <c r="E91" s="163"/>
      <c r="F91" s="88"/>
      <c r="G91" s="88"/>
      <c r="H91" s="88"/>
      <c r="I91" s="88"/>
      <c r="J91" s="88"/>
      <c r="K91" s="88"/>
      <c r="L91" s="89">
        <f>SUM(L83:L90)</f>
        <v>49.178571428571431</v>
      </c>
      <c r="M91" s="283"/>
      <c r="N91" s="39">
        <v>1</v>
      </c>
    </row>
    <row r="92" spans="1:14" s="13" customFormat="1" ht="15" customHeight="1" x14ac:dyDescent="0.2">
      <c r="A92" s="72">
        <v>13</v>
      </c>
      <c r="B92" s="166" t="s">
        <v>232</v>
      </c>
      <c r="C92" s="171" t="s">
        <v>800</v>
      </c>
      <c r="D92" s="167" t="s">
        <v>799</v>
      </c>
      <c r="E92" s="167" t="s">
        <v>793</v>
      </c>
      <c r="F92" s="172">
        <v>3</v>
      </c>
      <c r="G92" s="172">
        <v>1</v>
      </c>
      <c r="H92" s="172">
        <v>1</v>
      </c>
      <c r="I92" s="106">
        <v>14</v>
      </c>
      <c r="J92" s="106">
        <v>14</v>
      </c>
      <c r="K92" s="106">
        <f>F92*1</f>
        <v>3</v>
      </c>
      <c r="L92" s="90">
        <f t="shared" si="4"/>
        <v>9</v>
      </c>
      <c r="M92" s="282">
        <f>L100-3</f>
        <v>53.571428571428569</v>
      </c>
      <c r="N92" s="39">
        <v>3</v>
      </c>
    </row>
    <row r="93" spans="1:14" s="13" customFormat="1" ht="15" customHeight="1" x14ac:dyDescent="0.2">
      <c r="A93" s="72"/>
      <c r="B93" s="166"/>
      <c r="C93" s="164" t="s">
        <v>35</v>
      </c>
      <c r="D93" s="160" t="s">
        <v>36</v>
      </c>
      <c r="E93" s="160" t="s">
        <v>793</v>
      </c>
      <c r="F93" s="165">
        <v>3</v>
      </c>
      <c r="G93" s="165">
        <v>1</v>
      </c>
      <c r="H93" s="165">
        <v>1</v>
      </c>
      <c r="I93" s="85">
        <v>14</v>
      </c>
      <c r="J93" s="85">
        <v>14</v>
      </c>
      <c r="K93" s="85">
        <f>F93*1</f>
        <v>3</v>
      </c>
      <c r="L93" s="86">
        <f t="shared" si="4"/>
        <v>9</v>
      </c>
      <c r="M93" s="282"/>
      <c r="N93" s="39">
        <v>1</v>
      </c>
    </row>
    <row r="94" spans="1:14" s="13" customFormat="1" ht="30" customHeight="1" x14ac:dyDescent="0.2">
      <c r="A94" s="72"/>
      <c r="B94" s="166"/>
      <c r="C94" s="192" t="s">
        <v>817</v>
      </c>
      <c r="D94" s="160" t="s">
        <v>816</v>
      </c>
      <c r="E94" s="160" t="s">
        <v>793</v>
      </c>
      <c r="F94" s="165">
        <v>3</v>
      </c>
      <c r="G94" s="165">
        <v>3</v>
      </c>
      <c r="H94" s="165">
        <v>13</v>
      </c>
      <c r="I94" s="85">
        <v>4</v>
      </c>
      <c r="J94" s="85">
        <v>14</v>
      </c>
      <c r="K94" s="85">
        <f>F94*1</f>
        <v>3</v>
      </c>
      <c r="L94" s="86">
        <f t="shared" si="4"/>
        <v>2.5714285714285712</v>
      </c>
      <c r="M94" s="282"/>
      <c r="N94" s="39"/>
    </row>
    <row r="95" spans="1:14" s="13" customFormat="1" ht="15" customHeight="1" x14ac:dyDescent="0.2">
      <c r="A95" s="72"/>
      <c r="B95" s="166"/>
      <c r="C95" s="164" t="s">
        <v>828</v>
      </c>
      <c r="D95" s="160" t="s">
        <v>827</v>
      </c>
      <c r="E95" s="160" t="s">
        <v>793</v>
      </c>
      <c r="F95" s="165">
        <v>3</v>
      </c>
      <c r="G95" s="165">
        <v>1</v>
      </c>
      <c r="H95" s="165">
        <v>1</v>
      </c>
      <c r="I95" s="85">
        <v>14</v>
      </c>
      <c r="J95" s="85">
        <v>14</v>
      </c>
      <c r="K95" s="85">
        <f>F95*1</f>
        <v>3</v>
      </c>
      <c r="L95" s="86">
        <f t="shared" si="4"/>
        <v>9</v>
      </c>
      <c r="M95" s="282"/>
      <c r="N95" s="39">
        <v>5</v>
      </c>
    </row>
    <row r="96" spans="1:14" s="13" customFormat="1" ht="15" customHeight="1" x14ac:dyDescent="0.2">
      <c r="A96" s="72"/>
      <c r="B96" s="166"/>
      <c r="C96" s="164" t="s">
        <v>11</v>
      </c>
      <c r="D96" s="160" t="s">
        <v>861</v>
      </c>
      <c r="E96" s="160" t="s">
        <v>856</v>
      </c>
      <c r="F96" s="165">
        <v>3</v>
      </c>
      <c r="G96" s="165">
        <v>2</v>
      </c>
      <c r="H96" s="165">
        <v>55</v>
      </c>
      <c r="I96" s="85">
        <v>7</v>
      </c>
      <c r="J96" s="85">
        <v>14</v>
      </c>
      <c r="K96" s="85">
        <f t="shared" si="5"/>
        <v>4.5</v>
      </c>
      <c r="L96" s="86">
        <f t="shared" si="4"/>
        <v>6.75</v>
      </c>
      <c r="M96" s="282"/>
      <c r="N96" s="39">
        <v>1</v>
      </c>
    </row>
    <row r="97" spans="1:14" s="13" customFormat="1" ht="15" customHeight="1" x14ac:dyDescent="0.2">
      <c r="A97" s="72"/>
      <c r="B97" s="166"/>
      <c r="C97" s="164" t="s">
        <v>11</v>
      </c>
      <c r="D97" s="160" t="s">
        <v>861</v>
      </c>
      <c r="E97" s="160" t="s">
        <v>857</v>
      </c>
      <c r="F97" s="165">
        <v>3</v>
      </c>
      <c r="G97" s="165">
        <v>2</v>
      </c>
      <c r="H97" s="165">
        <v>54</v>
      </c>
      <c r="I97" s="85">
        <v>7</v>
      </c>
      <c r="J97" s="85">
        <v>14</v>
      </c>
      <c r="K97" s="85">
        <f t="shared" si="5"/>
        <v>4.5</v>
      </c>
      <c r="L97" s="86">
        <f t="shared" si="4"/>
        <v>6.75</v>
      </c>
      <c r="M97" s="282"/>
      <c r="N97" s="39"/>
    </row>
    <row r="98" spans="1:14" s="13" customFormat="1" ht="15" customHeight="1" x14ac:dyDescent="0.2">
      <c r="A98" s="72"/>
      <c r="B98" s="166"/>
      <c r="C98" s="164" t="s">
        <v>871</v>
      </c>
      <c r="D98" s="160" t="s">
        <v>870</v>
      </c>
      <c r="E98" s="160" t="s">
        <v>859</v>
      </c>
      <c r="F98" s="165">
        <v>3</v>
      </c>
      <c r="G98" s="165">
        <v>2</v>
      </c>
      <c r="H98" s="165">
        <v>42</v>
      </c>
      <c r="I98" s="85">
        <v>7</v>
      </c>
      <c r="J98" s="85">
        <v>14</v>
      </c>
      <c r="K98" s="85">
        <f t="shared" si="5"/>
        <v>4.5</v>
      </c>
      <c r="L98" s="86">
        <f t="shared" si="4"/>
        <v>6.75</v>
      </c>
      <c r="M98" s="282"/>
      <c r="N98" s="39"/>
    </row>
    <row r="99" spans="1:14" s="13" customFormat="1" ht="15" customHeight="1" x14ac:dyDescent="0.2">
      <c r="A99" s="72"/>
      <c r="B99" s="166"/>
      <c r="C99" s="164" t="s">
        <v>878</v>
      </c>
      <c r="D99" s="160" t="s">
        <v>877</v>
      </c>
      <c r="E99" s="160" t="s">
        <v>856</v>
      </c>
      <c r="F99" s="165">
        <v>3</v>
      </c>
      <c r="G99" s="165">
        <v>2</v>
      </c>
      <c r="H99" s="165">
        <v>54</v>
      </c>
      <c r="I99" s="85">
        <v>7</v>
      </c>
      <c r="J99" s="85">
        <v>14</v>
      </c>
      <c r="K99" s="85">
        <f t="shared" si="5"/>
        <v>4.5</v>
      </c>
      <c r="L99" s="86">
        <f t="shared" si="4"/>
        <v>6.75</v>
      </c>
      <c r="M99" s="282"/>
      <c r="N99" s="39">
        <v>5</v>
      </c>
    </row>
    <row r="100" spans="1:14" s="13" customFormat="1" ht="15" customHeight="1" thickBot="1" x14ac:dyDescent="0.25">
      <c r="A100" s="72"/>
      <c r="B100" s="166"/>
      <c r="C100" s="129"/>
      <c r="D100" s="153"/>
      <c r="E100" s="153"/>
      <c r="F100" s="91"/>
      <c r="G100" s="91"/>
      <c r="H100" s="91"/>
      <c r="I100" s="92"/>
      <c r="J100" s="92"/>
      <c r="K100" s="91"/>
      <c r="L100" s="107">
        <f>SUM(L92:L99)</f>
        <v>56.571428571428569</v>
      </c>
      <c r="M100" s="282"/>
      <c r="N100" s="39"/>
    </row>
    <row r="101" spans="1:14" s="13" customFormat="1" ht="15" customHeight="1" x14ac:dyDescent="0.2">
      <c r="A101" s="69">
        <v>14</v>
      </c>
      <c r="B101" s="60" t="s">
        <v>233</v>
      </c>
      <c r="C101" s="168" t="s">
        <v>836</v>
      </c>
      <c r="D101" s="169" t="s">
        <v>835</v>
      </c>
      <c r="E101" s="169" t="s">
        <v>806</v>
      </c>
      <c r="F101" s="170">
        <v>3</v>
      </c>
      <c r="G101" s="170">
        <v>2</v>
      </c>
      <c r="H101" s="170">
        <v>13</v>
      </c>
      <c r="I101" s="82">
        <v>7</v>
      </c>
      <c r="J101" s="82">
        <v>14</v>
      </c>
      <c r="K101" s="82">
        <f>F101*1</f>
        <v>3</v>
      </c>
      <c r="L101" s="83">
        <f t="shared" si="4"/>
        <v>4.5</v>
      </c>
      <c r="M101" s="281">
        <f>L104-6</f>
        <v>16.5</v>
      </c>
      <c r="N101" s="39">
        <v>5</v>
      </c>
    </row>
    <row r="102" spans="1:14" s="13" customFormat="1" ht="15" customHeight="1" x14ac:dyDescent="0.2">
      <c r="A102" s="70"/>
      <c r="B102" s="61"/>
      <c r="C102" s="164" t="s">
        <v>840</v>
      </c>
      <c r="D102" s="160" t="s">
        <v>33</v>
      </c>
      <c r="E102" s="160" t="s">
        <v>806</v>
      </c>
      <c r="F102" s="165">
        <v>3</v>
      </c>
      <c r="G102" s="165">
        <v>2</v>
      </c>
      <c r="H102" s="165">
        <v>11</v>
      </c>
      <c r="I102" s="85">
        <v>7</v>
      </c>
      <c r="J102" s="85">
        <v>14</v>
      </c>
      <c r="K102" s="85">
        <f>F102*1</f>
        <v>3</v>
      </c>
      <c r="L102" s="86">
        <f t="shared" si="4"/>
        <v>4.5</v>
      </c>
      <c r="M102" s="282"/>
      <c r="N102" s="39">
        <v>7</v>
      </c>
    </row>
    <row r="103" spans="1:14" s="13" customFormat="1" ht="15" customHeight="1" x14ac:dyDescent="0.2">
      <c r="A103" s="70"/>
      <c r="B103" s="61"/>
      <c r="C103" s="164" t="s">
        <v>431</v>
      </c>
      <c r="D103" s="160" t="s">
        <v>430</v>
      </c>
      <c r="E103" s="160" t="s">
        <v>857</v>
      </c>
      <c r="F103" s="165">
        <v>3</v>
      </c>
      <c r="G103" s="165">
        <v>1</v>
      </c>
      <c r="H103" s="165">
        <v>54</v>
      </c>
      <c r="I103" s="85">
        <v>14</v>
      </c>
      <c r="J103" s="85">
        <v>14</v>
      </c>
      <c r="K103" s="85">
        <f t="shared" si="5"/>
        <v>4.5</v>
      </c>
      <c r="L103" s="86">
        <f t="shared" si="4"/>
        <v>13.5</v>
      </c>
      <c r="M103" s="282"/>
      <c r="N103" s="39">
        <v>1</v>
      </c>
    </row>
    <row r="104" spans="1:14" s="13" customFormat="1" ht="15" customHeight="1" thickBot="1" x14ac:dyDescent="0.25">
      <c r="A104" s="71"/>
      <c r="B104" s="62"/>
      <c r="C104" s="128"/>
      <c r="D104" s="163"/>
      <c r="E104" s="163"/>
      <c r="F104" s="88"/>
      <c r="G104" s="88"/>
      <c r="H104" s="88"/>
      <c r="I104" s="88"/>
      <c r="J104" s="88"/>
      <c r="K104" s="88"/>
      <c r="L104" s="89">
        <f>SUM(L101:L103)</f>
        <v>22.5</v>
      </c>
      <c r="M104" s="283"/>
      <c r="N104" s="39"/>
    </row>
    <row r="105" spans="1:14" s="13" customFormat="1" ht="30" customHeight="1" x14ac:dyDescent="0.2">
      <c r="A105" s="70">
        <v>15</v>
      </c>
      <c r="B105" s="61" t="s">
        <v>219</v>
      </c>
      <c r="C105" s="242" t="s">
        <v>808</v>
      </c>
      <c r="D105" s="167" t="s">
        <v>807</v>
      </c>
      <c r="E105" s="167" t="s">
        <v>793</v>
      </c>
      <c r="F105" s="172">
        <v>3</v>
      </c>
      <c r="G105" s="172">
        <v>3</v>
      </c>
      <c r="H105" s="172">
        <v>13</v>
      </c>
      <c r="I105" s="106">
        <v>5</v>
      </c>
      <c r="J105" s="106">
        <v>14</v>
      </c>
      <c r="K105" s="106">
        <f>F105*1</f>
        <v>3</v>
      </c>
      <c r="L105" s="90">
        <f t="shared" si="4"/>
        <v>3.2142857142857144</v>
      </c>
      <c r="M105" s="282">
        <f>L112-6</f>
        <v>37.714285714285715</v>
      </c>
      <c r="N105" s="39">
        <v>3</v>
      </c>
    </row>
    <row r="106" spans="1:14" s="13" customFormat="1" ht="15" customHeight="1" x14ac:dyDescent="0.2">
      <c r="A106" s="70"/>
      <c r="B106" s="61"/>
      <c r="C106" s="164" t="s">
        <v>831</v>
      </c>
      <c r="D106" s="160" t="s">
        <v>832</v>
      </c>
      <c r="E106" s="160" t="s">
        <v>806</v>
      </c>
      <c r="F106" s="165">
        <v>3</v>
      </c>
      <c r="G106" s="165">
        <v>2</v>
      </c>
      <c r="H106" s="165">
        <v>37</v>
      </c>
      <c r="I106" s="85">
        <v>7</v>
      </c>
      <c r="J106" s="85">
        <v>14</v>
      </c>
      <c r="K106" s="85">
        <f>F106*1</f>
        <v>3</v>
      </c>
      <c r="L106" s="86">
        <f t="shared" si="4"/>
        <v>4.5</v>
      </c>
      <c r="M106" s="282"/>
      <c r="N106" s="39">
        <v>7</v>
      </c>
    </row>
    <row r="107" spans="1:14" s="13" customFormat="1" ht="15" customHeight="1" x14ac:dyDescent="0.2">
      <c r="A107" s="70"/>
      <c r="B107" s="61"/>
      <c r="C107" s="164" t="s">
        <v>853</v>
      </c>
      <c r="D107" s="160" t="s">
        <v>852</v>
      </c>
      <c r="E107" s="160" t="s">
        <v>793</v>
      </c>
      <c r="F107" s="165">
        <v>3</v>
      </c>
      <c r="G107" s="165">
        <v>1</v>
      </c>
      <c r="H107" s="165">
        <v>1</v>
      </c>
      <c r="I107" s="85">
        <v>14</v>
      </c>
      <c r="J107" s="85">
        <v>14</v>
      </c>
      <c r="K107" s="85">
        <f>F107*1</f>
        <v>3</v>
      </c>
      <c r="L107" s="86">
        <f t="shared" si="4"/>
        <v>9</v>
      </c>
      <c r="M107" s="282"/>
      <c r="N107" s="39">
        <v>1</v>
      </c>
    </row>
    <row r="108" spans="1:14" s="13" customFormat="1" ht="15" customHeight="1" x14ac:dyDescent="0.2">
      <c r="A108" s="70"/>
      <c r="B108" s="61"/>
      <c r="C108" s="164" t="s">
        <v>18</v>
      </c>
      <c r="D108" s="160" t="s">
        <v>19</v>
      </c>
      <c r="E108" s="160" t="s">
        <v>857</v>
      </c>
      <c r="F108" s="165">
        <v>3</v>
      </c>
      <c r="G108" s="165">
        <v>2</v>
      </c>
      <c r="H108" s="165">
        <v>54</v>
      </c>
      <c r="I108" s="85">
        <v>7</v>
      </c>
      <c r="J108" s="85">
        <v>14</v>
      </c>
      <c r="K108" s="85">
        <f t="shared" si="5"/>
        <v>4.5</v>
      </c>
      <c r="L108" s="86">
        <f t="shared" si="4"/>
        <v>6.75</v>
      </c>
      <c r="M108" s="282"/>
      <c r="N108" s="39"/>
    </row>
    <row r="109" spans="1:14" s="13" customFormat="1" ht="15" customHeight="1" x14ac:dyDescent="0.2">
      <c r="A109" s="70"/>
      <c r="B109" s="61"/>
      <c r="C109" s="164" t="s">
        <v>871</v>
      </c>
      <c r="D109" s="160" t="s">
        <v>870</v>
      </c>
      <c r="E109" s="160" t="s">
        <v>858</v>
      </c>
      <c r="F109" s="165">
        <v>3</v>
      </c>
      <c r="G109" s="165">
        <v>2</v>
      </c>
      <c r="H109" s="165">
        <v>41</v>
      </c>
      <c r="I109" s="85">
        <v>7</v>
      </c>
      <c r="J109" s="85">
        <v>14</v>
      </c>
      <c r="K109" s="85">
        <f t="shared" si="5"/>
        <v>4.5</v>
      </c>
      <c r="L109" s="86">
        <f t="shared" si="4"/>
        <v>6.75</v>
      </c>
      <c r="M109" s="282"/>
      <c r="N109" s="39">
        <v>1</v>
      </c>
    </row>
    <row r="110" spans="1:14" s="13" customFormat="1" ht="21" customHeight="1" x14ac:dyDescent="0.2">
      <c r="A110" s="70"/>
      <c r="B110" s="61"/>
      <c r="C110" s="164" t="s">
        <v>22</v>
      </c>
      <c r="D110" s="160" t="s">
        <v>876</v>
      </c>
      <c r="E110" s="160" t="s">
        <v>856</v>
      </c>
      <c r="F110" s="165">
        <v>3</v>
      </c>
      <c r="G110" s="165">
        <v>2</v>
      </c>
      <c r="H110" s="165">
        <v>51</v>
      </c>
      <c r="I110" s="85">
        <v>7</v>
      </c>
      <c r="J110" s="85">
        <v>14</v>
      </c>
      <c r="K110" s="85">
        <f t="shared" si="5"/>
        <v>4.5</v>
      </c>
      <c r="L110" s="86">
        <f t="shared" si="4"/>
        <v>6.75</v>
      </c>
      <c r="M110" s="282"/>
      <c r="N110" s="39">
        <v>1</v>
      </c>
    </row>
    <row r="111" spans="1:14" s="13" customFormat="1" ht="15" customHeight="1" x14ac:dyDescent="0.2">
      <c r="A111" s="70"/>
      <c r="B111" s="61"/>
      <c r="C111" s="164" t="s">
        <v>22</v>
      </c>
      <c r="D111" s="160" t="s">
        <v>876</v>
      </c>
      <c r="E111" s="160" t="s">
        <v>857</v>
      </c>
      <c r="F111" s="165">
        <v>3</v>
      </c>
      <c r="G111" s="165">
        <v>2</v>
      </c>
      <c r="H111" s="165">
        <v>52</v>
      </c>
      <c r="I111" s="85">
        <v>7</v>
      </c>
      <c r="J111" s="85">
        <v>14</v>
      </c>
      <c r="K111" s="85">
        <f t="shared" si="5"/>
        <v>4.5</v>
      </c>
      <c r="L111" s="86">
        <f t="shared" si="4"/>
        <v>6.75</v>
      </c>
      <c r="M111" s="282"/>
      <c r="N111" s="39">
        <v>3</v>
      </c>
    </row>
    <row r="112" spans="1:14" s="13" customFormat="1" ht="15" customHeight="1" thickBot="1" x14ac:dyDescent="0.25">
      <c r="A112" s="70"/>
      <c r="B112" s="61"/>
      <c r="C112" s="129"/>
      <c r="D112" s="153"/>
      <c r="E112" s="153"/>
      <c r="F112" s="91"/>
      <c r="G112" s="91"/>
      <c r="H112" s="91"/>
      <c r="I112" s="91"/>
      <c r="J112" s="91"/>
      <c r="K112" s="91"/>
      <c r="L112" s="107">
        <f>SUM(L105:L111)</f>
        <v>43.714285714285715</v>
      </c>
      <c r="M112" s="282"/>
      <c r="N112" s="39"/>
    </row>
    <row r="113" spans="1:14" s="13" customFormat="1" ht="15" customHeight="1" x14ac:dyDescent="0.2">
      <c r="A113" s="69">
        <v>16</v>
      </c>
      <c r="B113" s="60" t="s">
        <v>222</v>
      </c>
      <c r="C113" s="168" t="s">
        <v>844</v>
      </c>
      <c r="D113" s="169" t="s">
        <v>843</v>
      </c>
      <c r="E113" s="169" t="s">
        <v>806</v>
      </c>
      <c r="F113" s="170">
        <v>3</v>
      </c>
      <c r="G113" s="170">
        <v>2</v>
      </c>
      <c r="H113" s="170">
        <v>42</v>
      </c>
      <c r="I113" s="82">
        <v>7</v>
      </c>
      <c r="J113" s="82">
        <v>14</v>
      </c>
      <c r="K113" s="82">
        <f t="shared" si="5"/>
        <v>4.5</v>
      </c>
      <c r="L113" s="83">
        <f t="shared" si="4"/>
        <v>6.75</v>
      </c>
      <c r="M113" s="281">
        <f>L117-6</f>
        <v>18.75</v>
      </c>
      <c r="N113" s="39">
        <v>3</v>
      </c>
    </row>
    <row r="114" spans="1:14" s="13" customFormat="1" ht="15" customHeight="1" x14ac:dyDescent="0.2">
      <c r="A114" s="70"/>
      <c r="B114" s="61"/>
      <c r="C114" s="164" t="s">
        <v>847</v>
      </c>
      <c r="D114" s="160" t="s">
        <v>846</v>
      </c>
      <c r="E114" s="160" t="s">
        <v>806</v>
      </c>
      <c r="F114" s="165">
        <v>3</v>
      </c>
      <c r="G114" s="165">
        <v>2</v>
      </c>
      <c r="H114" s="165">
        <v>23</v>
      </c>
      <c r="I114" s="85">
        <v>7</v>
      </c>
      <c r="J114" s="85">
        <v>14</v>
      </c>
      <c r="K114" s="85">
        <f>F114*1</f>
        <v>3</v>
      </c>
      <c r="L114" s="86">
        <f t="shared" si="4"/>
        <v>4.5</v>
      </c>
      <c r="M114" s="282"/>
      <c r="N114" s="39">
        <v>7</v>
      </c>
    </row>
    <row r="115" spans="1:14" s="13" customFormat="1" ht="15" customHeight="1" x14ac:dyDescent="0.2">
      <c r="A115" s="70"/>
      <c r="B115" s="61"/>
      <c r="C115" s="164" t="s">
        <v>23</v>
      </c>
      <c r="D115" s="160" t="s">
        <v>24</v>
      </c>
      <c r="E115" s="160" t="s">
        <v>856</v>
      </c>
      <c r="F115" s="165">
        <v>3</v>
      </c>
      <c r="G115" s="165">
        <v>2</v>
      </c>
      <c r="H115" s="165">
        <v>69</v>
      </c>
      <c r="I115" s="85">
        <v>7</v>
      </c>
      <c r="J115" s="85">
        <v>14</v>
      </c>
      <c r="K115" s="85">
        <f t="shared" si="5"/>
        <v>4.5</v>
      </c>
      <c r="L115" s="86">
        <f t="shared" si="4"/>
        <v>6.75</v>
      </c>
      <c r="M115" s="282"/>
      <c r="N115" s="39">
        <v>5</v>
      </c>
    </row>
    <row r="116" spans="1:14" ht="15" customHeight="1" x14ac:dyDescent="0.2">
      <c r="A116" s="73"/>
      <c r="B116" s="61"/>
      <c r="C116" s="164" t="s">
        <v>871</v>
      </c>
      <c r="D116" s="160" t="s">
        <v>870</v>
      </c>
      <c r="E116" s="160" t="s">
        <v>859</v>
      </c>
      <c r="F116" s="165">
        <v>3</v>
      </c>
      <c r="G116" s="165">
        <v>2</v>
      </c>
      <c r="H116" s="165">
        <v>42</v>
      </c>
      <c r="I116" s="93">
        <v>7</v>
      </c>
      <c r="J116" s="93">
        <v>14</v>
      </c>
      <c r="K116" s="85">
        <f t="shared" si="5"/>
        <v>4.5</v>
      </c>
      <c r="L116" s="86">
        <f t="shared" si="4"/>
        <v>6.75</v>
      </c>
      <c r="M116" s="282"/>
      <c r="N116" s="31"/>
    </row>
    <row r="117" spans="1:14" ht="15" customHeight="1" thickBot="1" x14ac:dyDescent="0.25">
      <c r="A117" s="74"/>
      <c r="B117" s="68"/>
      <c r="C117" s="94"/>
      <c r="D117" s="175"/>
      <c r="E117" s="175"/>
      <c r="F117" s="176"/>
      <c r="G117" s="94"/>
      <c r="H117" s="94"/>
      <c r="I117" s="94"/>
      <c r="J117" s="88"/>
      <c r="K117" s="88"/>
      <c r="L117" s="89">
        <f>SUM(L113:L116)</f>
        <v>24.75</v>
      </c>
      <c r="M117" s="283"/>
      <c r="N117" s="31"/>
    </row>
    <row r="118" spans="1:14" ht="15" customHeight="1" x14ac:dyDescent="0.2">
      <c r="A118" s="75">
        <v>17</v>
      </c>
      <c r="B118" s="60" t="s">
        <v>234</v>
      </c>
      <c r="C118" s="177" t="s">
        <v>29</v>
      </c>
      <c r="D118" s="178" t="s">
        <v>30</v>
      </c>
      <c r="E118" s="178" t="s">
        <v>331</v>
      </c>
      <c r="F118" s="179">
        <v>3</v>
      </c>
      <c r="G118" s="179">
        <v>3</v>
      </c>
      <c r="H118" s="179">
        <v>78</v>
      </c>
      <c r="I118" s="95">
        <v>14</v>
      </c>
      <c r="J118" s="82">
        <v>14</v>
      </c>
      <c r="K118" s="82">
        <f t="shared" si="5"/>
        <v>4.5</v>
      </c>
      <c r="L118" s="83">
        <f t="shared" si="4"/>
        <v>13.5</v>
      </c>
      <c r="M118" s="287">
        <f>L123-6</f>
        <v>34.5</v>
      </c>
      <c r="N118" s="31"/>
    </row>
    <row r="119" spans="1:14" ht="15" customHeight="1" x14ac:dyDescent="0.2">
      <c r="A119" s="73"/>
      <c r="B119" s="61"/>
      <c r="C119" s="164" t="s">
        <v>29</v>
      </c>
      <c r="D119" s="160" t="s">
        <v>30</v>
      </c>
      <c r="E119" s="160" t="s">
        <v>659</v>
      </c>
      <c r="F119" s="165">
        <v>3</v>
      </c>
      <c r="G119" s="165">
        <v>2</v>
      </c>
      <c r="H119" s="165">
        <v>52</v>
      </c>
      <c r="I119" s="93">
        <v>7</v>
      </c>
      <c r="J119" s="85">
        <v>14</v>
      </c>
      <c r="K119" s="85">
        <f t="shared" si="5"/>
        <v>4.5</v>
      </c>
      <c r="L119" s="86">
        <f t="shared" si="4"/>
        <v>6.75</v>
      </c>
      <c r="M119" s="288"/>
      <c r="N119" s="31"/>
    </row>
    <row r="120" spans="1:14" ht="15" customHeight="1" x14ac:dyDescent="0.2">
      <c r="A120" s="73"/>
      <c r="B120" s="61"/>
      <c r="C120" s="164" t="s">
        <v>29</v>
      </c>
      <c r="D120" s="160" t="s">
        <v>30</v>
      </c>
      <c r="E120" s="160" t="s">
        <v>661</v>
      </c>
      <c r="F120" s="165">
        <v>3</v>
      </c>
      <c r="G120" s="165">
        <v>2</v>
      </c>
      <c r="H120" s="165">
        <v>47</v>
      </c>
      <c r="I120" s="93">
        <v>7</v>
      </c>
      <c r="J120" s="85">
        <v>14</v>
      </c>
      <c r="K120" s="85">
        <f t="shared" si="5"/>
        <v>4.5</v>
      </c>
      <c r="L120" s="86">
        <f t="shared" si="4"/>
        <v>6.75</v>
      </c>
      <c r="M120" s="288"/>
      <c r="N120" s="31"/>
    </row>
    <row r="121" spans="1:14" ht="15" customHeight="1" x14ac:dyDescent="0.2">
      <c r="A121" s="73"/>
      <c r="B121" s="61"/>
      <c r="C121" s="164" t="s">
        <v>29</v>
      </c>
      <c r="D121" s="160" t="s">
        <v>30</v>
      </c>
      <c r="E121" s="160" t="s">
        <v>806</v>
      </c>
      <c r="F121" s="165">
        <v>3</v>
      </c>
      <c r="G121" s="165">
        <v>1</v>
      </c>
      <c r="H121" s="165">
        <v>25</v>
      </c>
      <c r="I121" s="93">
        <v>14</v>
      </c>
      <c r="J121" s="85">
        <v>14</v>
      </c>
      <c r="K121" s="85">
        <f>F121*1</f>
        <v>3</v>
      </c>
      <c r="L121" s="86">
        <f t="shared" si="4"/>
        <v>9</v>
      </c>
      <c r="M121" s="288"/>
      <c r="N121" s="31"/>
    </row>
    <row r="122" spans="1:14" ht="15" customHeight="1" x14ac:dyDescent="0.2">
      <c r="A122" s="73"/>
      <c r="B122" s="61"/>
      <c r="C122" s="164" t="s">
        <v>842</v>
      </c>
      <c r="D122" s="160" t="s">
        <v>841</v>
      </c>
      <c r="E122" s="160" t="s">
        <v>806</v>
      </c>
      <c r="F122" s="165">
        <v>3</v>
      </c>
      <c r="G122" s="165">
        <v>2</v>
      </c>
      <c r="H122" s="165">
        <v>11</v>
      </c>
      <c r="I122" s="101">
        <v>7</v>
      </c>
      <c r="J122" s="91">
        <v>14</v>
      </c>
      <c r="K122" s="85">
        <f>F122*1</f>
        <v>3</v>
      </c>
      <c r="L122" s="86">
        <f t="shared" si="4"/>
        <v>4.5</v>
      </c>
      <c r="M122" s="288"/>
      <c r="N122" s="31"/>
    </row>
    <row r="123" spans="1:14" ht="15" customHeight="1" thickBot="1" x14ac:dyDescent="0.25">
      <c r="A123" s="74"/>
      <c r="B123" s="68"/>
      <c r="C123" s="94"/>
      <c r="D123" s="175"/>
      <c r="E123" s="175"/>
      <c r="F123" s="176"/>
      <c r="G123" s="94"/>
      <c r="H123" s="94"/>
      <c r="I123" s="94"/>
      <c r="J123" s="88"/>
      <c r="K123" s="88"/>
      <c r="L123" s="89">
        <f>SUM(L118:L122)</f>
        <v>40.5</v>
      </c>
      <c r="M123" s="289"/>
      <c r="N123" s="31"/>
    </row>
    <row r="124" spans="1:14" ht="30" customHeight="1" x14ac:dyDescent="0.2">
      <c r="A124" s="75">
        <v>18</v>
      </c>
      <c r="B124" s="60" t="s">
        <v>224</v>
      </c>
      <c r="C124" s="191" t="s">
        <v>805</v>
      </c>
      <c r="D124" s="169" t="s">
        <v>28</v>
      </c>
      <c r="E124" s="169" t="s">
        <v>806</v>
      </c>
      <c r="F124" s="170">
        <v>3</v>
      </c>
      <c r="G124" s="170">
        <v>2</v>
      </c>
      <c r="H124" s="170">
        <v>9</v>
      </c>
      <c r="I124" s="95">
        <v>7</v>
      </c>
      <c r="J124" s="82">
        <v>14</v>
      </c>
      <c r="K124" s="82">
        <f>F124*1</f>
        <v>3</v>
      </c>
      <c r="L124" s="83">
        <f t="shared" si="4"/>
        <v>4.5</v>
      </c>
      <c r="M124" s="290">
        <f>L128-6</f>
        <v>14.571428571428569</v>
      </c>
      <c r="N124" s="31"/>
    </row>
    <row r="125" spans="1:14" ht="15" customHeight="1" x14ac:dyDescent="0.2">
      <c r="A125" s="73"/>
      <c r="B125" s="61"/>
      <c r="C125" s="164" t="s">
        <v>826</v>
      </c>
      <c r="D125" s="160" t="s">
        <v>31</v>
      </c>
      <c r="E125" s="160" t="s">
        <v>806</v>
      </c>
      <c r="F125" s="165">
        <v>3</v>
      </c>
      <c r="G125" s="165">
        <v>3</v>
      </c>
      <c r="H125" s="165">
        <v>75</v>
      </c>
      <c r="I125" s="93">
        <v>5</v>
      </c>
      <c r="J125" s="85">
        <v>14</v>
      </c>
      <c r="K125" s="85">
        <f t="shared" si="5"/>
        <v>4.5</v>
      </c>
      <c r="L125" s="86">
        <f t="shared" si="4"/>
        <v>4.8214285714285712</v>
      </c>
      <c r="M125" s="291"/>
      <c r="N125" s="31"/>
    </row>
    <row r="126" spans="1:14" ht="15" customHeight="1" x14ac:dyDescent="0.2">
      <c r="A126" s="76"/>
      <c r="B126" s="61"/>
      <c r="C126" s="164" t="s">
        <v>847</v>
      </c>
      <c r="D126" s="160" t="s">
        <v>846</v>
      </c>
      <c r="E126" s="160" t="s">
        <v>806</v>
      </c>
      <c r="F126" s="165">
        <v>3</v>
      </c>
      <c r="G126" s="165">
        <v>2</v>
      </c>
      <c r="H126" s="165">
        <v>23</v>
      </c>
      <c r="I126" s="85">
        <v>7</v>
      </c>
      <c r="J126" s="85">
        <v>14</v>
      </c>
      <c r="K126" s="85">
        <f>F126*1</f>
        <v>3</v>
      </c>
      <c r="L126" s="86">
        <f t="shared" si="4"/>
        <v>4.5</v>
      </c>
      <c r="M126" s="291"/>
      <c r="N126" s="31"/>
    </row>
    <row r="127" spans="1:14" ht="15" customHeight="1" x14ac:dyDescent="0.2">
      <c r="A127" s="76"/>
      <c r="B127" s="61"/>
      <c r="C127" s="164" t="s">
        <v>18</v>
      </c>
      <c r="D127" s="160" t="s">
        <v>19</v>
      </c>
      <c r="E127" s="160" t="s">
        <v>857</v>
      </c>
      <c r="F127" s="165">
        <v>3</v>
      </c>
      <c r="G127" s="165">
        <v>2</v>
      </c>
      <c r="H127" s="165">
        <v>54</v>
      </c>
      <c r="I127" s="85">
        <v>7</v>
      </c>
      <c r="J127" s="85">
        <v>14</v>
      </c>
      <c r="K127" s="85">
        <f t="shared" si="5"/>
        <v>4.5</v>
      </c>
      <c r="L127" s="86">
        <f t="shared" si="4"/>
        <v>6.75</v>
      </c>
      <c r="M127" s="291"/>
      <c r="N127" s="31"/>
    </row>
    <row r="128" spans="1:14" ht="15" customHeight="1" thickBot="1" x14ac:dyDescent="0.25">
      <c r="A128" s="77"/>
      <c r="B128" s="62"/>
      <c r="C128" s="128"/>
      <c r="D128" s="163"/>
      <c r="E128" s="163"/>
      <c r="F128" s="88"/>
      <c r="G128" s="88"/>
      <c r="H128" s="88"/>
      <c r="I128" s="88"/>
      <c r="J128" s="88"/>
      <c r="K128" s="88"/>
      <c r="L128" s="89">
        <f>SUM(L124:L127)</f>
        <v>20.571428571428569</v>
      </c>
      <c r="M128" s="292"/>
      <c r="N128" s="31"/>
    </row>
    <row r="129" spans="1:14" ht="15" customHeight="1" x14ac:dyDescent="0.2">
      <c r="A129" s="76">
        <v>19</v>
      </c>
      <c r="B129" s="61" t="s">
        <v>235</v>
      </c>
      <c r="C129" s="171" t="s">
        <v>831</v>
      </c>
      <c r="D129" s="167" t="s">
        <v>832</v>
      </c>
      <c r="E129" s="167" t="s">
        <v>806</v>
      </c>
      <c r="F129" s="172">
        <v>3</v>
      </c>
      <c r="G129" s="172">
        <v>2</v>
      </c>
      <c r="H129" s="172">
        <v>37</v>
      </c>
      <c r="I129" s="106">
        <v>7</v>
      </c>
      <c r="J129" s="106">
        <v>14</v>
      </c>
      <c r="K129" s="106">
        <f>F129*1</f>
        <v>3</v>
      </c>
      <c r="L129" s="90">
        <f t="shared" si="4"/>
        <v>4.5</v>
      </c>
      <c r="M129" s="291">
        <f>L133-6</f>
        <v>25.5</v>
      </c>
      <c r="N129" s="31"/>
    </row>
    <row r="130" spans="1:14" ht="15" customHeight="1" x14ac:dyDescent="0.2">
      <c r="A130" s="76"/>
      <c r="B130" s="61"/>
      <c r="C130" s="164" t="s">
        <v>863</v>
      </c>
      <c r="D130" s="160" t="s">
        <v>32</v>
      </c>
      <c r="E130" s="160" t="s">
        <v>865</v>
      </c>
      <c r="F130" s="165">
        <v>3</v>
      </c>
      <c r="G130" s="165">
        <v>1</v>
      </c>
      <c r="H130" s="165">
        <v>73</v>
      </c>
      <c r="I130" s="85">
        <v>14</v>
      </c>
      <c r="J130" s="85">
        <v>14</v>
      </c>
      <c r="K130" s="85">
        <f t="shared" si="5"/>
        <v>4.5</v>
      </c>
      <c r="L130" s="86">
        <f t="shared" si="4"/>
        <v>13.5</v>
      </c>
      <c r="M130" s="293"/>
      <c r="N130" s="31"/>
    </row>
    <row r="131" spans="1:14" ht="15" customHeight="1" x14ac:dyDescent="0.2">
      <c r="A131" s="76"/>
      <c r="B131" s="61"/>
      <c r="C131" s="164" t="s">
        <v>869</v>
      </c>
      <c r="D131" s="160" t="s">
        <v>868</v>
      </c>
      <c r="E131" s="160" t="s">
        <v>859</v>
      </c>
      <c r="F131" s="165">
        <v>3</v>
      </c>
      <c r="G131" s="165">
        <v>2</v>
      </c>
      <c r="H131" s="165">
        <v>42</v>
      </c>
      <c r="I131" s="85">
        <v>7</v>
      </c>
      <c r="J131" s="85">
        <v>14</v>
      </c>
      <c r="K131" s="85">
        <f t="shared" si="5"/>
        <v>4.5</v>
      </c>
      <c r="L131" s="86">
        <f t="shared" si="4"/>
        <v>6.75</v>
      </c>
      <c r="M131" s="293"/>
      <c r="N131" s="31"/>
    </row>
    <row r="132" spans="1:14" ht="15" customHeight="1" x14ac:dyDescent="0.2">
      <c r="A132" s="76"/>
      <c r="B132" s="61"/>
      <c r="C132" s="164" t="s">
        <v>878</v>
      </c>
      <c r="D132" s="160" t="s">
        <v>877</v>
      </c>
      <c r="E132" s="160" t="s">
        <v>857</v>
      </c>
      <c r="F132" s="165">
        <v>3</v>
      </c>
      <c r="G132" s="165">
        <v>2</v>
      </c>
      <c r="H132" s="165">
        <v>54</v>
      </c>
      <c r="I132" s="85">
        <v>7</v>
      </c>
      <c r="J132" s="85">
        <v>14</v>
      </c>
      <c r="K132" s="85">
        <f t="shared" si="5"/>
        <v>4.5</v>
      </c>
      <c r="L132" s="86">
        <f t="shared" si="4"/>
        <v>6.75</v>
      </c>
      <c r="M132" s="293"/>
      <c r="N132" s="31"/>
    </row>
    <row r="133" spans="1:14" ht="15" customHeight="1" thickBot="1" x14ac:dyDescent="0.25">
      <c r="A133" s="76"/>
      <c r="B133" s="61"/>
      <c r="C133" s="129"/>
      <c r="D133" s="153"/>
      <c r="E133" s="153"/>
      <c r="F133" s="91"/>
      <c r="G133" s="91"/>
      <c r="H133" s="91"/>
      <c r="I133" s="91"/>
      <c r="J133" s="91"/>
      <c r="K133" s="91"/>
      <c r="L133" s="107">
        <f>SUM(L129:L132)</f>
        <v>31.5</v>
      </c>
      <c r="M133" s="293"/>
      <c r="N133" s="31"/>
    </row>
    <row r="134" spans="1:14" ht="15" customHeight="1" x14ac:dyDescent="0.2">
      <c r="A134" s="78">
        <v>20</v>
      </c>
      <c r="B134" s="60" t="s">
        <v>236</v>
      </c>
      <c r="C134" s="168" t="s">
        <v>839</v>
      </c>
      <c r="D134" s="169" t="s">
        <v>838</v>
      </c>
      <c r="E134" s="169" t="s">
        <v>806</v>
      </c>
      <c r="F134" s="170">
        <v>3</v>
      </c>
      <c r="G134" s="170">
        <v>2</v>
      </c>
      <c r="H134" s="170">
        <v>43</v>
      </c>
      <c r="I134" s="82">
        <v>14</v>
      </c>
      <c r="J134" s="82">
        <v>14</v>
      </c>
      <c r="K134" s="82">
        <f t="shared" si="5"/>
        <v>4.5</v>
      </c>
      <c r="L134" s="83">
        <f t="shared" ref="L134:L145" si="6">I134/J134*K134*F134</f>
        <v>13.5</v>
      </c>
      <c r="M134" s="290">
        <f>L139-6</f>
        <v>32.571428571428569</v>
      </c>
      <c r="N134" s="31"/>
    </row>
    <row r="135" spans="1:14" ht="30" customHeight="1" x14ac:dyDescent="0.2">
      <c r="A135" s="76"/>
      <c r="B135" s="61"/>
      <c r="C135" s="192" t="s">
        <v>845</v>
      </c>
      <c r="D135" s="160" t="s">
        <v>34</v>
      </c>
      <c r="E135" s="160" t="s">
        <v>806</v>
      </c>
      <c r="F135" s="165">
        <v>3</v>
      </c>
      <c r="G135" s="165">
        <v>3</v>
      </c>
      <c r="H135" s="165">
        <v>75</v>
      </c>
      <c r="I135" s="85">
        <v>5</v>
      </c>
      <c r="J135" s="85">
        <v>14</v>
      </c>
      <c r="K135" s="85">
        <f t="shared" si="5"/>
        <v>4.5</v>
      </c>
      <c r="L135" s="86">
        <f t="shared" si="6"/>
        <v>4.8214285714285712</v>
      </c>
      <c r="M135" s="293"/>
      <c r="N135" s="31"/>
    </row>
    <row r="136" spans="1:14" ht="15" customHeight="1" x14ac:dyDescent="0.2">
      <c r="A136" s="76"/>
      <c r="B136" s="61"/>
      <c r="C136" s="164" t="s">
        <v>11</v>
      </c>
      <c r="D136" s="160" t="s">
        <v>861</v>
      </c>
      <c r="E136" s="160" t="s">
        <v>856</v>
      </c>
      <c r="F136" s="165">
        <v>3</v>
      </c>
      <c r="G136" s="165">
        <v>2</v>
      </c>
      <c r="H136" s="165">
        <v>55</v>
      </c>
      <c r="I136" s="85">
        <v>7</v>
      </c>
      <c r="J136" s="85">
        <v>14</v>
      </c>
      <c r="K136" s="85">
        <f t="shared" si="5"/>
        <v>4.5</v>
      </c>
      <c r="L136" s="86">
        <f t="shared" si="6"/>
        <v>6.75</v>
      </c>
      <c r="M136" s="293"/>
      <c r="N136" s="31"/>
    </row>
    <row r="137" spans="1:14" ht="15" customHeight="1" x14ac:dyDescent="0.2">
      <c r="A137" s="76"/>
      <c r="B137" s="61"/>
      <c r="C137" s="164" t="s">
        <v>11</v>
      </c>
      <c r="D137" s="160" t="s">
        <v>861</v>
      </c>
      <c r="E137" s="160" t="s">
        <v>857</v>
      </c>
      <c r="F137" s="165">
        <v>3</v>
      </c>
      <c r="G137" s="165">
        <v>2</v>
      </c>
      <c r="H137" s="165">
        <v>54</v>
      </c>
      <c r="I137" s="85">
        <v>7</v>
      </c>
      <c r="J137" s="85">
        <v>14</v>
      </c>
      <c r="K137" s="85">
        <f t="shared" si="5"/>
        <v>4.5</v>
      </c>
      <c r="L137" s="86">
        <f t="shared" si="6"/>
        <v>6.75</v>
      </c>
      <c r="M137" s="293"/>
      <c r="N137" s="31"/>
    </row>
    <row r="138" spans="1:14" ht="15" customHeight="1" x14ac:dyDescent="0.2">
      <c r="A138" s="76"/>
      <c r="B138" s="61"/>
      <c r="C138" s="164" t="s">
        <v>869</v>
      </c>
      <c r="D138" s="160" t="s">
        <v>868</v>
      </c>
      <c r="E138" s="160" t="s">
        <v>858</v>
      </c>
      <c r="F138" s="165">
        <v>3</v>
      </c>
      <c r="G138" s="165">
        <v>2</v>
      </c>
      <c r="H138" s="165">
        <v>41</v>
      </c>
      <c r="I138" s="85">
        <v>7</v>
      </c>
      <c r="J138" s="85">
        <v>14</v>
      </c>
      <c r="K138" s="85">
        <f t="shared" si="5"/>
        <v>4.5</v>
      </c>
      <c r="L138" s="86">
        <f t="shared" si="6"/>
        <v>6.75</v>
      </c>
      <c r="M138" s="293"/>
      <c r="N138" s="31"/>
    </row>
    <row r="139" spans="1:14" ht="15" customHeight="1" thickBot="1" x14ac:dyDescent="0.25">
      <c r="A139" s="77"/>
      <c r="B139" s="62"/>
      <c r="C139" s="128"/>
      <c r="D139" s="163"/>
      <c r="E139" s="163"/>
      <c r="F139" s="88"/>
      <c r="G139" s="88"/>
      <c r="H139" s="88"/>
      <c r="I139" s="88"/>
      <c r="J139" s="88"/>
      <c r="K139" s="88"/>
      <c r="L139" s="89">
        <f>SUM(L134:L138)</f>
        <v>38.571428571428569</v>
      </c>
      <c r="M139" s="294"/>
      <c r="N139" s="31"/>
    </row>
    <row r="140" spans="1:14" ht="15" customHeight="1" x14ac:dyDescent="0.2">
      <c r="A140" s="78">
        <v>21</v>
      </c>
      <c r="B140" s="60" t="s">
        <v>217</v>
      </c>
      <c r="C140" s="168" t="s">
        <v>826</v>
      </c>
      <c r="D140" s="169" t="s">
        <v>31</v>
      </c>
      <c r="E140" s="169" t="s">
        <v>806</v>
      </c>
      <c r="F140" s="170">
        <v>3</v>
      </c>
      <c r="G140" s="170">
        <v>3</v>
      </c>
      <c r="H140" s="170">
        <v>75</v>
      </c>
      <c r="I140" s="82">
        <v>5</v>
      </c>
      <c r="J140" s="82">
        <v>14</v>
      </c>
      <c r="K140" s="82">
        <f t="shared" si="5"/>
        <v>4.5</v>
      </c>
      <c r="L140" s="83">
        <f t="shared" si="6"/>
        <v>4.8214285714285712</v>
      </c>
      <c r="M140" s="284">
        <f>L146-6</f>
        <v>29.678571428571431</v>
      </c>
      <c r="N140" s="31"/>
    </row>
    <row r="141" spans="1:14" ht="30" customHeight="1" x14ac:dyDescent="0.2">
      <c r="A141" s="79"/>
      <c r="B141" s="61"/>
      <c r="C141" s="192" t="s">
        <v>845</v>
      </c>
      <c r="D141" s="160" t="s">
        <v>34</v>
      </c>
      <c r="E141" s="160" t="s">
        <v>806</v>
      </c>
      <c r="F141" s="165">
        <v>3</v>
      </c>
      <c r="G141" s="165">
        <v>3</v>
      </c>
      <c r="H141" s="165">
        <v>75</v>
      </c>
      <c r="I141" s="85">
        <v>4</v>
      </c>
      <c r="J141" s="85">
        <v>14</v>
      </c>
      <c r="K141" s="85">
        <f t="shared" si="5"/>
        <v>4.5</v>
      </c>
      <c r="L141" s="86">
        <f t="shared" si="6"/>
        <v>3.8571428571428568</v>
      </c>
      <c r="M141" s="285"/>
      <c r="N141" s="31"/>
    </row>
    <row r="142" spans="1:14" ht="15" customHeight="1" x14ac:dyDescent="0.2">
      <c r="A142" s="79"/>
      <c r="B142" s="61"/>
      <c r="C142" s="164" t="s">
        <v>26</v>
      </c>
      <c r="D142" s="160" t="s">
        <v>27</v>
      </c>
      <c r="E142" s="160" t="s">
        <v>858</v>
      </c>
      <c r="F142" s="165">
        <v>3</v>
      </c>
      <c r="G142" s="165">
        <v>2</v>
      </c>
      <c r="H142" s="165">
        <v>42</v>
      </c>
      <c r="I142" s="85">
        <v>7</v>
      </c>
      <c r="J142" s="85">
        <v>14</v>
      </c>
      <c r="K142" s="85">
        <f t="shared" si="5"/>
        <v>4.5</v>
      </c>
      <c r="L142" s="86">
        <f t="shared" si="6"/>
        <v>6.75</v>
      </c>
      <c r="M142" s="285"/>
      <c r="N142" s="31"/>
    </row>
    <row r="143" spans="1:14" ht="15" customHeight="1" x14ac:dyDescent="0.2">
      <c r="A143" s="79"/>
      <c r="B143" s="61"/>
      <c r="C143" s="164" t="s">
        <v>26</v>
      </c>
      <c r="D143" s="160" t="s">
        <v>27</v>
      </c>
      <c r="E143" s="160" t="s">
        <v>859</v>
      </c>
      <c r="F143" s="165">
        <v>3</v>
      </c>
      <c r="G143" s="165">
        <v>2</v>
      </c>
      <c r="H143" s="165">
        <v>50</v>
      </c>
      <c r="I143" s="85">
        <v>7</v>
      </c>
      <c r="J143" s="85">
        <v>14</v>
      </c>
      <c r="K143" s="85">
        <f t="shared" si="5"/>
        <v>4.5</v>
      </c>
      <c r="L143" s="86">
        <f t="shared" si="6"/>
        <v>6.75</v>
      </c>
      <c r="M143" s="285"/>
      <c r="N143" s="31"/>
    </row>
    <row r="144" spans="1:14" ht="15" customHeight="1" x14ac:dyDescent="0.2">
      <c r="A144" s="79"/>
      <c r="B144" s="61"/>
      <c r="C144" s="164" t="s">
        <v>22</v>
      </c>
      <c r="D144" s="160" t="s">
        <v>876</v>
      </c>
      <c r="E144" s="160" t="s">
        <v>856</v>
      </c>
      <c r="F144" s="165">
        <v>3</v>
      </c>
      <c r="G144" s="165">
        <v>2</v>
      </c>
      <c r="H144" s="165">
        <v>51</v>
      </c>
      <c r="I144" s="91">
        <v>7</v>
      </c>
      <c r="J144" s="91">
        <v>14</v>
      </c>
      <c r="K144" s="85">
        <f t="shared" ref="K144:K145" si="7">F144*1.5</f>
        <v>4.5</v>
      </c>
      <c r="L144" s="86">
        <f t="shared" si="6"/>
        <v>6.75</v>
      </c>
      <c r="M144" s="285"/>
    </row>
    <row r="145" spans="1:13" ht="15" customHeight="1" x14ac:dyDescent="0.2">
      <c r="A145" s="79"/>
      <c r="B145" s="61"/>
      <c r="C145" s="164" t="s">
        <v>22</v>
      </c>
      <c r="D145" s="160" t="s">
        <v>876</v>
      </c>
      <c r="E145" s="160" t="s">
        <v>857</v>
      </c>
      <c r="F145" s="165">
        <v>3</v>
      </c>
      <c r="G145" s="165">
        <v>2</v>
      </c>
      <c r="H145" s="165">
        <v>52</v>
      </c>
      <c r="I145" s="91">
        <v>7</v>
      </c>
      <c r="J145" s="91">
        <v>14</v>
      </c>
      <c r="K145" s="85">
        <f t="shared" si="7"/>
        <v>4.5</v>
      </c>
      <c r="L145" s="86">
        <f t="shared" si="6"/>
        <v>6.75</v>
      </c>
      <c r="M145" s="285"/>
    </row>
    <row r="146" spans="1:13" ht="15" customHeight="1" thickBot="1" x14ac:dyDescent="0.25">
      <c r="A146" s="80"/>
      <c r="B146" s="62"/>
      <c r="C146" s="128"/>
      <c r="D146" s="145"/>
      <c r="E146" s="145"/>
      <c r="F146" s="88"/>
      <c r="G146" s="88"/>
      <c r="H146" s="88"/>
      <c r="I146" s="88"/>
      <c r="J146" s="128"/>
      <c r="K146" s="88"/>
      <c r="L146" s="89">
        <f>SUM(L140:L145)</f>
        <v>35.678571428571431</v>
      </c>
      <c r="M146" s="286"/>
    </row>
    <row r="148" spans="1:13" ht="15.75" x14ac:dyDescent="0.2">
      <c r="J148" s="11" t="s">
        <v>66</v>
      </c>
    </row>
    <row r="149" spans="1:13" ht="15.75" x14ac:dyDescent="0.2">
      <c r="J149" s="11"/>
    </row>
    <row r="150" spans="1:13" x14ac:dyDescent="0.2">
      <c r="J150" s="12"/>
    </row>
    <row r="151" spans="1:13" x14ac:dyDescent="0.2">
      <c r="J151" s="12"/>
    </row>
    <row r="152" spans="1:13" x14ac:dyDescent="0.2">
      <c r="J152" s="12"/>
    </row>
    <row r="153" spans="1:13" ht="15.75" x14ac:dyDescent="0.2">
      <c r="J153" s="33" t="s">
        <v>67</v>
      </c>
    </row>
    <row r="154" spans="1:13" ht="15.75" x14ac:dyDescent="0.2">
      <c r="J154" s="34" t="s">
        <v>68</v>
      </c>
    </row>
    <row r="155" spans="1:13" x14ac:dyDescent="0.2">
      <c r="J155" s="18"/>
    </row>
  </sheetData>
  <mergeCells count="24">
    <mergeCell ref="A1:M1"/>
    <mergeCell ref="A4:A16"/>
    <mergeCell ref="M4:M16"/>
    <mergeCell ref="A17:A20"/>
    <mergeCell ref="M17:M20"/>
    <mergeCell ref="M21:M25"/>
    <mergeCell ref="M26:M32"/>
    <mergeCell ref="M33:M38"/>
    <mergeCell ref="M39:M48"/>
    <mergeCell ref="M49:M56"/>
    <mergeCell ref="M92:M100"/>
    <mergeCell ref="M57:M63"/>
    <mergeCell ref="M64:M68"/>
    <mergeCell ref="M69:M76"/>
    <mergeCell ref="M77:M82"/>
    <mergeCell ref="M83:M91"/>
    <mergeCell ref="M101:M104"/>
    <mergeCell ref="M105:M112"/>
    <mergeCell ref="M140:M146"/>
    <mergeCell ref="M113:M117"/>
    <mergeCell ref="M118:M123"/>
    <mergeCell ref="M124:M128"/>
    <mergeCell ref="M129:M133"/>
    <mergeCell ref="M134:M139"/>
  </mergeCells>
  <printOptions horizontalCentered="1"/>
  <pageMargins left="0" right="0.1" top="0.4" bottom="0.4" header="0.8" footer="0.8"/>
  <pageSetup paperSize="9" scale="71" orientation="portrait" r:id="rId1"/>
  <rowBreaks count="2" manualBreakCount="2">
    <brk id="63" max="12" man="1"/>
    <brk id="133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172"/>
  <sheetViews>
    <sheetView topLeftCell="A94" zoomScaleNormal="100" workbookViewId="0">
      <selection activeCell="I86" sqref="I86:I87"/>
    </sheetView>
  </sheetViews>
  <sheetFormatPr defaultColWidth="9" defaultRowHeight="12.75" x14ac:dyDescent="0.2"/>
  <cols>
    <col min="1" max="1" width="3.83203125" style="8" customWidth="1"/>
    <col min="2" max="2" width="27.5" style="2" customWidth="1"/>
    <col min="3" max="3" width="35.83203125" style="2" customWidth="1"/>
    <col min="4" max="4" width="8.83203125" style="2" customWidth="1"/>
    <col min="5" max="5" width="9.83203125" style="2" customWidth="1"/>
    <col min="6" max="6" width="4.83203125" style="29" customWidth="1"/>
    <col min="7" max="7" width="8.83203125" style="29" customWidth="1"/>
    <col min="8" max="8" width="12" style="29" customWidth="1"/>
    <col min="9" max="9" width="12" style="32" customWidth="1"/>
    <col min="10" max="10" width="12" style="2" customWidth="1"/>
    <col min="11" max="11" width="7.1640625" style="2" customWidth="1"/>
    <col min="12" max="12" width="8.5" style="2" customWidth="1"/>
    <col min="13" max="13" width="8.5" style="29" customWidth="1"/>
    <col min="14" max="14" width="2.83203125" style="2" customWidth="1"/>
    <col min="15" max="16384" width="9" style="2"/>
  </cols>
  <sheetData>
    <row r="1" spans="1:14" ht="44.25" customHeight="1" x14ac:dyDescent="0.2">
      <c r="A1" s="317" t="s">
        <v>885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9"/>
    </row>
    <row r="2" spans="1:14" ht="24.95" customHeight="1" x14ac:dyDescent="0.2">
      <c r="A2" s="38"/>
      <c r="B2" s="35"/>
      <c r="C2" s="35"/>
      <c r="D2" s="35"/>
      <c r="E2" s="35"/>
      <c r="F2" s="12"/>
      <c r="G2" s="12"/>
      <c r="H2" s="12"/>
      <c r="I2" s="30"/>
      <c r="J2" s="35"/>
      <c r="K2" s="35"/>
      <c r="L2" s="35"/>
      <c r="M2" s="12"/>
      <c r="N2" s="35"/>
    </row>
    <row r="3" spans="1:14" ht="40.5" customHeight="1" thickBot="1" x14ac:dyDescent="0.25">
      <c r="A3" s="52" t="s">
        <v>303</v>
      </c>
      <c r="B3" s="53" t="s">
        <v>314</v>
      </c>
      <c r="C3" s="54" t="s">
        <v>315</v>
      </c>
      <c r="D3" s="52" t="s">
        <v>304</v>
      </c>
      <c r="E3" s="52" t="s">
        <v>305</v>
      </c>
      <c r="F3" s="52" t="s">
        <v>0</v>
      </c>
      <c r="G3" s="55" t="s">
        <v>316</v>
      </c>
      <c r="H3" s="56" t="s">
        <v>317</v>
      </c>
      <c r="I3" s="57" t="s">
        <v>318</v>
      </c>
      <c r="J3" s="58" t="s">
        <v>319</v>
      </c>
      <c r="K3" s="58" t="s">
        <v>320</v>
      </c>
      <c r="L3" s="59" t="s">
        <v>306</v>
      </c>
      <c r="M3" s="59" t="s">
        <v>69</v>
      </c>
    </row>
    <row r="4" spans="1:14" s="1" customFormat="1" ht="15" customHeight="1" x14ac:dyDescent="0.2">
      <c r="A4" s="69">
        <v>1</v>
      </c>
      <c r="B4" s="60" t="s">
        <v>241</v>
      </c>
      <c r="C4" s="168" t="s">
        <v>473</v>
      </c>
      <c r="D4" s="169" t="s">
        <v>472</v>
      </c>
      <c r="E4" s="169" t="s">
        <v>470</v>
      </c>
      <c r="F4" s="170">
        <v>3</v>
      </c>
      <c r="G4" s="170">
        <v>2</v>
      </c>
      <c r="H4" s="170">
        <v>57</v>
      </c>
      <c r="I4" s="82">
        <v>7</v>
      </c>
      <c r="J4" s="82">
        <v>14</v>
      </c>
      <c r="K4" s="82">
        <f>F4*1.5</f>
        <v>4.5</v>
      </c>
      <c r="L4" s="83">
        <f>I4/J4*K4*F4</f>
        <v>6.75</v>
      </c>
      <c r="M4" s="302">
        <f>L7-6</f>
        <v>27.75</v>
      </c>
      <c r="N4" s="39">
        <v>5</v>
      </c>
    </row>
    <row r="5" spans="1:14" s="1" customFormat="1" ht="15" customHeight="1" x14ac:dyDescent="0.2">
      <c r="A5" s="70"/>
      <c r="B5" s="61"/>
      <c r="C5" s="164" t="s">
        <v>499</v>
      </c>
      <c r="D5" s="160" t="s">
        <v>498</v>
      </c>
      <c r="E5" s="160" t="s">
        <v>487</v>
      </c>
      <c r="F5" s="165">
        <v>3</v>
      </c>
      <c r="G5" s="165">
        <v>1</v>
      </c>
      <c r="H5" s="165">
        <v>44</v>
      </c>
      <c r="I5" s="85">
        <v>14</v>
      </c>
      <c r="J5" s="106">
        <v>14</v>
      </c>
      <c r="K5" s="85">
        <f t="shared" ref="K5:K66" si="0">F5*1.5</f>
        <v>4.5</v>
      </c>
      <c r="L5" s="86">
        <f t="shared" ref="L5:L68" si="1">I5/J5*K5*F5</f>
        <v>13.5</v>
      </c>
      <c r="M5" s="318"/>
      <c r="N5" s="39"/>
    </row>
    <row r="6" spans="1:14" s="1" customFormat="1" ht="15" customHeight="1" x14ac:dyDescent="0.2">
      <c r="A6" s="70"/>
      <c r="B6" s="61"/>
      <c r="C6" s="164" t="s">
        <v>499</v>
      </c>
      <c r="D6" s="160" t="s">
        <v>498</v>
      </c>
      <c r="E6" s="160" t="s">
        <v>488</v>
      </c>
      <c r="F6" s="165">
        <v>3</v>
      </c>
      <c r="G6" s="165">
        <v>1</v>
      </c>
      <c r="H6" s="165">
        <v>40</v>
      </c>
      <c r="I6" s="85">
        <v>14</v>
      </c>
      <c r="J6" s="85">
        <v>14</v>
      </c>
      <c r="K6" s="85">
        <f t="shared" si="0"/>
        <v>4.5</v>
      </c>
      <c r="L6" s="86">
        <f t="shared" si="1"/>
        <v>13.5</v>
      </c>
      <c r="M6" s="303"/>
      <c r="N6" s="39">
        <v>5</v>
      </c>
    </row>
    <row r="7" spans="1:14" s="1" customFormat="1" ht="15" customHeight="1" thickBot="1" x14ac:dyDescent="0.25">
      <c r="A7" s="71"/>
      <c r="B7" s="63"/>
      <c r="C7" s="64"/>
      <c r="D7" s="187"/>
      <c r="E7" s="187"/>
      <c r="F7" s="88"/>
      <c r="G7" s="88"/>
      <c r="H7" s="88"/>
      <c r="I7" s="88"/>
      <c r="J7" s="88"/>
      <c r="K7" s="88"/>
      <c r="L7" s="89">
        <f>SUM(L4:L6)</f>
        <v>33.75</v>
      </c>
      <c r="M7" s="305"/>
      <c r="N7" s="39"/>
    </row>
    <row r="8" spans="1:14" s="1" customFormat="1" ht="15" customHeight="1" x14ac:dyDescent="0.2">
      <c r="A8" s="69">
        <v>2</v>
      </c>
      <c r="B8" s="60" t="s">
        <v>249</v>
      </c>
      <c r="C8" s="168" t="s">
        <v>481</v>
      </c>
      <c r="D8" s="169" t="s">
        <v>480</v>
      </c>
      <c r="E8" s="169" t="s">
        <v>470</v>
      </c>
      <c r="F8" s="170">
        <v>3</v>
      </c>
      <c r="G8" s="170">
        <v>2</v>
      </c>
      <c r="H8" s="170">
        <v>50</v>
      </c>
      <c r="I8" s="82">
        <v>7</v>
      </c>
      <c r="J8" s="82">
        <v>14</v>
      </c>
      <c r="K8" s="82">
        <f t="shared" si="0"/>
        <v>4.5</v>
      </c>
      <c r="L8" s="83">
        <f t="shared" si="1"/>
        <v>6.75</v>
      </c>
      <c r="M8" s="281">
        <f>L13-3</f>
        <v>28.5</v>
      </c>
      <c r="N8" s="39">
        <v>1</v>
      </c>
    </row>
    <row r="9" spans="1:14" s="1" customFormat="1" ht="15" customHeight="1" x14ac:dyDescent="0.2">
      <c r="A9" s="70"/>
      <c r="B9" s="61"/>
      <c r="C9" s="164" t="s">
        <v>492</v>
      </c>
      <c r="D9" s="160" t="s">
        <v>491</v>
      </c>
      <c r="E9" s="160" t="s">
        <v>487</v>
      </c>
      <c r="F9" s="165">
        <v>3</v>
      </c>
      <c r="G9" s="165">
        <v>2</v>
      </c>
      <c r="H9" s="165">
        <v>44</v>
      </c>
      <c r="I9" s="85">
        <v>7</v>
      </c>
      <c r="J9" s="85">
        <v>14</v>
      </c>
      <c r="K9" s="85">
        <f t="shared" si="0"/>
        <v>4.5</v>
      </c>
      <c r="L9" s="86">
        <f t="shared" si="1"/>
        <v>6.75</v>
      </c>
      <c r="M9" s="282"/>
      <c r="N9" s="39">
        <v>1</v>
      </c>
    </row>
    <row r="10" spans="1:14" s="1" customFormat="1" ht="15" customHeight="1" x14ac:dyDescent="0.2">
      <c r="A10" s="70"/>
      <c r="B10" s="61"/>
      <c r="C10" s="164" t="s">
        <v>492</v>
      </c>
      <c r="D10" s="160" t="s">
        <v>491</v>
      </c>
      <c r="E10" s="160" t="s">
        <v>488</v>
      </c>
      <c r="F10" s="165">
        <v>3</v>
      </c>
      <c r="G10" s="165">
        <v>2</v>
      </c>
      <c r="H10" s="165">
        <v>46</v>
      </c>
      <c r="I10" s="85">
        <v>7</v>
      </c>
      <c r="J10" s="85">
        <v>14</v>
      </c>
      <c r="K10" s="85">
        <f t="shared" si="0"/>
        <v>4.5</v>
      </c>
      <c r="L10" s="86">
        <f t="shared" si="1"/>
        <v>6.75</v>
      </c>
      <c r="M10" s="282"/>
      <c r="N10" s="39"/>
    </row>
    <row r="11" spans="1:14" s="1" customFormat="1" ht="15" customHeight="1" x14ac:dyDescent="0.2">
      <c r="A11" s="70"/>
      <c r="B11" s="61"/>
      <c r="C11" s="164" t="s">
        <v>508</v>
      </c>
      <c r="D11" s="160" t="s">
        <v>507</v>
      </c>
      <c r="E11" s="160" t="s">
        <v>487</v>
      </c>
      <c r="F11" s="165">
        <v>3</v>
      </c>
      <c r="G11" s="165">
        <v>2</v>
      </c>
      <c r="H11" s="165">
        <v>41</v>
      </c>
      <c r="I11" s="85">
        <v>7</v>
      </c>
      <c r="J11" s="85">
        <v>14</v>
      </c>
      <c r="K11" s="85">
        <f t="shared" si="0"/>
        <v>4.5</v>
      </c>
      <c r="L11" s="86">
        <f t="shared" si="1"/>
        <v>6.75</v>
      </c>
      <c r="M11" s="282"/>
      <c r="N11" s="39"/>
    </row>
    <row r="12" spans="1:14" s="1" customFormat="1" ht="15" customHeight="1" x14ac:dyDescent="0.2">
      <c r="A12" s="70"/>
      <c r="B12" s="61"/>
      <c r="C12" s="164" t="s">
        <v>508</v>
      </c>
      <c r="D12" s="160" t="s">
        <v>507</v>
      </c>
      <c r="E12" s="160" t="s">
        <v>488</v>
      </c>
      <c r="F12" s="165">
        <v>3</v>
      </c>
      <c r="G12" s="165">
        <v>2</v>
      </c>
      <c r="H12" s="165">
        <v>39</v>
      </c>
      <c r="I12" s="85">
        <v>7</v>
      </c>
      <c r="J12" s="85">
        <v>14</v>
      </c>
      <c r="K12" s="85">
        <f>F12*1</f>
        <v>3</v>
      </c>
      <c r="L12" s="86">
        <f t="shared" si="1"/>
        <v>4.5</v>
      </c>
      <c r="M12" s="282"/>
      <c r="N12" s="39">
        <v>4</v>
      </c>
    </row>
    <row r="13" spans="1:14" s="1" customFormat="1" ht="15" customHeight="1" thickBot="1" x14ac:dyDescent="0.25">
      <c r="A13" s="71"/>
      <c r="B13" s="62"/>
      <c r="C13" s="128"/>
      <c r="D13" s="163"/>
      <c r="E13" s="163"/>
      <c r="F13" s="88"/>
      <c r="G13" s="88"/>
      <c r="H13" s="88"/>
      <c r="I13" s="88"/>
      <c r="J13" s="88"/>
      <c r="K13" s="88"/>
      <c r="L13" s="89">
        <f>SUM(L8:L12)</f>
        <v>31.5</v>
      </c>
      <c r="M13" s="283"/>
      <c r="N13" s="39"/>
    </row>
    <row r="14" spans="1:14" s="1" customFormat="1" ht="30.75" customHeight="1" x14ac:dyDescent="0.2">
      <c r="A14" s="69">
        <v>3</v>
      </c>
      <c r="B14" s="60" t="s">
        <v>248</v>
      </c>
      <c r="C14" s="191" t="s">
        <v>456</v>
      </c>
      <c r="D14" s="169" t="s">
        <v>455</v>
      </c>
      <c r="E14" s="169" t="s">
        <v>445</v>
      </c>
      <c r="F14" s="170">
        <v>3</v>
      </c>
      <c r="G14" s="170">
        <v>3</v>
      </c>
      <c r="H14" s="170">
        <v>6</v>
      </c>
      <c r="I14" s="82">
        <v>6</v>
      </c>
      <c r="J14" s="82">
        <v>14</v>
      </c>
      <c r="K14" s="82">
        <f>F14*1</f>
        <v>3</v>
      </c>
      <c r="L14" s="83">
        <f t="shared" si="1"/>
        <v>3.8571428571428568</v>
      </c>
      <c r="M14" s="281">
        <f>L19-6</f>
        <v>29.357142857142861</v>
      </c>
      <c r="N14" s="39">
        <v>3</v>
      </c>
    </row>
    <row r="15" spans="1:14" s="1" customFormat="1" ht="15" customHeight="1" x14ac:dyDescent="0.2">
      <c r="A15" s="70"/>
      <c r="B15" s="61"/>
      <c r="C15" s="164" t="s">
        <v>460</v>
      </c>
      <c r="D15" s="160" t="s">
        <v>459</v>
      </c>
      <c r="E15" s="160" t="s">
        <v>445</v>
      </c>
      <c r="F15" s="165">
        <v>3</v>
      </c>
      <c r="G15" s="165">
        <v>2</v>
      </c>
      <c r="H15" s="165">
        <v>3</v>
      </c>
      <c r="I15" s="85">
        <v>7</v>
      </c>
      <c r="J15" s="85">
        <v>14</v>
      </c>
      <c r="K15" s="85">
        <f>F15*1</f>
        <v>3</v>
      </c>
      <c r="L15" s="86">
        <f t="shared" si="1"/>
        <v>4.5</v>
      </c>
      <c r="M15" s="282"/>
      <c r="N15" s="39">
        <v>3</v>
      </c>
    </row>
    <row r="16" spans="1:14" s="1" customFormat="1" ht="21" customHeight="1" x14ac:dyDescent="0.2">
      <c r="A16" s="70"/>
      <c r="B16" s="61"/>
      <c r="C16" s="164" t="s">
        <v>483</v>
      </c>
      <c r="D16" s="160" t="s">
        <v>482</v>
      </c>
      <c r="E16" s="160" t="s">
        <v>470</v>
      </c>
      <c r="F16" s="165">
        <v>3</v>
      </c>
      <c r="G16" s="165">
        <v>1</v>
      </c>
      <c r="H16" s="165">
        <v>55</v>
      </c>
      <c r="I16" s="85">
        <v>14</v>
      </c>
      <c r="J16" s="85">
        <v>14</v>
      </c>
      <c r="K16" s="85">
        <f t="shared" si="0"/>
        <v>4.5</v>
      </c>
      <c r="L16" s="86">
        <f t="shared" si="1"/>
        <v>13.5</v>
      </c>
      <c r="M16" s="282"/>
      <c r="N16" s="39">
        <v>1</v>
      </c>
    </row>
    <row r="17" spans="1:14" s="1" customFormat="1" ht="15" customHeight="1" x14ac:dyDescent="0.2">
      <c r="A17" s="70"/>
      <c r="B17" s="61"/>
      <c r="C17" s="164" t="s">
        <v>504</v>
      </c>
      <c r="D17" s="160" t="s">
        <v>503</v>
      </c>
      <c r="E17" s="160" t="s">
        <v>496</v>
      </c>
      <c r="F17" s="165">
        <v>3</v>
      </c>
      <c r="G17" s="165">
        <v>2</v>
      </c>
      <c r="H17" s="165">
        <v>45</v>
      </c>
      <c r="I17" s="85">
        <v>7</v>
      </c>
      <c r="J17" s="85">
        <v>14</v>
      </c>
      <c r="K17" s="85">
        <f t="shared" si="0"/>
        <v>4.5</v>
      </c>
      <c r="L17" s="86">
        <f t="shared" si="1"/>
        <v>6.75</v>
      </c>
      <c r="M17" s="282"/>
      <c r="N17" s="39"/>
    </row>
    <row r="18" spans="1:14" s="1" customFormat="1" ht="15" customHeight="1" x14ac:dyDescent="0.2">
      <c r="A18" s="70"/>
      <c r="B18" s="61"/>
      <c r="C18" s="164" t="s">
        <v>504</v>
      </c>
      <c r="D18" s="160" t="s">
        <v>503</v>
      </c>
      <c r="E18" s="160" t="s">
        <v>497</v>
      </c>
      <c r="F18" s="165">
        <v>3</v>
      </c>
      <c r="G18" s="165">
        <v>2</v>
      </c>
      <c r="H18" s="165">
        <v>46</v>
      </c>
      <c r="I18" s="91">
        <v>7</v>
      </c>
      <c r="J18" s="91">
        <v>14</v>
      </c>
      <c r="K18" s="85">
        <f t="shared" si="0"/>
        <v>4.5</v>
      </c>
      <c r="L18" s="86">
        <f t="shared" si="1"/>
        <v>6.75</v>
      </c>
      <c r="M18" s="282"/>
      <c r="N18" s="39"/>
    </row>
    <row r="19" spans="1:14" s="1" customFormat="1" ht="15" customHeight="1" thickBot="1" x14ac:dyDescent="0.25">
      <c r="A19" s="71"/>
      <c r="B19" s="62"/>
      <c r="C19" s="128"/>
      <c r="D19" s="163"/>
      <c r="E19" s="163"/>
      <c r="F19" s="88"/>
      <c r="G19" s="88"/>
      <c r="H19" s="88"/>
      <c r="I19" s="88"/>
      <c r="J19" s="88"/>
      <c r="K19" s="88"/>
      <c r="L19" s="89">
        <f>SUM(L14:L18)</f>
        <v>35.357142857142861</v>
      </c>
      <c r="M19" s="283"/>
      <c r="N19" s="39">
        <v>3</v>
      </c>
    </row>
    <row r="20" spans="1:14" s="1" customFormat="1" ht="32.25" customHeight="1" x14ac:dyDescent="0.2">
      <c r="A20" s="69">
        <v>4</v>
      </c>
      <c r="B20" s="60" t="s">
        <v>243</v>
      </c>
      <c r="C20" s="191" t="s">
        <v>438</v>
      </c>
      <c r="D20" s="169" t="s">
        <v>437</v>
      </c>
      <c r="E20" s="169" t="s">
        <v>347</v>
      </c>
      <c r="F20" s="170">
        <v>3</v>
      </c>
      <c r="G20" s="170">
        <v>1</v>
      </c>
      <c r="H20" s="170">
        <v>54</v>
      </c>
      <c r="I20" s="82">
        <v>14</v>
      </c>
      <c r="J20" s="82">
        <v>14</v>
      </c>
      <c r="K20" s="82">
        <f t="shared" si="0"/>
        <v>4.5</v>
      </c>
      <c r="L20" s="83">
        <f t="shared" si="1"/>
        <v>13.5</v>
      </c>
      <c r="M20" s="281">
        <f>L26-3</f>
        <v>46.5</v>
      </c>
      <c r="N20" s="39"/>
    </row>
    <row r="21" spans="1:14" s="1" customFormat="1" ht="29.25" customHeight="1" x14ac:dyDescent="0.2">
      <c r="A21" s="70"/>
      <c r="B21" s="61"/>
      <c r="C21" s="192" t="s">
        <v>438</v>
      </c>
      <c r="D21" s="160" t="s">
        <v>437</v>
      </c>
      <c r="E21" s="160" t="s">
        <v>348</v>
      </c>
      <c r="F21" s="165">
        <v>3</v>
      </c>
      <c r="G21" s="165">
        <v>1</v>
      </c>
      <c r="H21" s="165">
        <v>57</v>
      </c>
      <c r="I21" s="85">
        <v>14</v>
      </c>
      <c r="J21" s="85">
        <v>14</v>
      </c>
      <c r="K21" s="85">
        <f t="shared" si="0"/>
        <v>4.5</v>
      </c>
      <c r="L21" s="86">
        <f t="shared" si="1"/>
        <v>13.5</v>
      </c>
      <c r="M21" s="282"/>
      <c r="N21" s="39"/>
    </row>
    <row r="22" spans="1:14" s="1" customFormat="1" ht="15" customHeight="1" x14ac:dyDescent="0.2">
      <c r="A22" s="70"/>
      <c r="B22" s="61"/>
      <c r="C22" s="164" t="s">
        <v>490</v>
      </c>
      <c r="D22" s="160" t="s">
        <v>489</v>
      </c>
      <c r="E22" s="160" t="s">
        <v>487</v>
      </c>
      <c r="F22" s="165">
        <v>3</v>
      </c>
      <c r="G22" s="165">
        <v>2</v>
      </c>
      <c r="H22" s="165">
        <v>10</v>
      </c>
      <c r="I22" s="85">
        <v>7</v>
      </c>
      <c r="J22" s="85">
        <v>14</v>
      </c>
      <c r="K22" s="85">
        <f>F22*1</f>
        <v>3</v>
      </c>
      <c r="L22" s="86">
        <f t="shared" si="1"/>
        <v>4.5</v>
      </c>
      <c r="M22" s="282"/>
      <c r="N22" s="39"/>
    </row>
    <row r="23" spans="1:14" s="1" customFormat="1" ht="15" customHeight="1" x14ac:dyDescent="0.2">
      <c r="A23" s="70"/>
      <c r="B23" s="61"/>
      <c r="C23" s="164" t="s">
        <v>490</v>
      </c>
      <c r="D23" s="160" t="s">
        <v>489</v>
      </c>
      <c r="E23" s="160" t="s">
        <v>488</v>
      </c>
      <c r="F23" s="165">
        <v>3</v>
      </c>
      <c r="G23" s="165">
        <v>2</v>
      </c>
      <c r="H23" s="165">
        <v>38</v>
      </c>
      <c r="I23" s="85">
        <v>7</v>
      </c>
      <c r="J23" s="85">
        <v>14</v>
      </c>
      <c r="K23" s="85">
        <f>F23*1</f>
        <v>3</v>
      </c>
      <c r="L23" s="86">
        <f t="shared" si="1"/>
        <v>4.5</v>
      </c>
      <c r="M23" s="282"/>
      <c r="N23" s="39"/>
    </row>
    <row r="24" spans="1:14" s="1" customFormat="1" ht="15" customHeight="1" x14ac:dyDescent="0.2">
      <c r="A24" s="70"/>
      <c r="B24" s="61"/>
      <c r="C24" s="164" t="s">
        <v>509</v>
      </c>
      <c r="D24" s="160" t="s">
        <v>43</v>
      </c>
      <c r="E24" s="160" t="s">
        <v>496</v>
      </c>
      <c r="F24" s="165">
        <v>3</v>
      </c>
      <c r="G24" s="165">
        <v>2</v>
      </c>
      <c r="H24" s="165">
        <v>46</v>
      </c>
      <c r="I24" s="85">
        <v>7</v>
      </c>
      <c r="J24" s="85">
        <v>14</v>
      </c>
      <c r="K24" s="85">
        <f t="shared" si="0"/>
        <v>4.5</v>
      </c>
      <c r="L24" s="86">
        <f t="shared" si="1"/>
        <v>6.75</v>
      </c>
      <c r="M24" s="282"/>
      <c r="N24" s="39"/>
    </row>
    <row r="25" spans="1:14" s="1" customFormat="1" ht="15" customHeight="1" x14ac:dyDescent="0.2">
      <c r="A25" s="70"/>
      <c r="B25" s="61"/>
      <c r="C25" s="164" t="s">
        <v>509</v>
      </c>
      <c r="D25" s="160" t="s">
        <v>43</v>
      </c>
      <c r="E25" s="160" t="s">
        <v>497</v>
      </c>
      <c r="F25" s="165">
        <v>3</v>
      </c>
      <c r="G25" s="165">
        <v>2</v>
      </c>
      <c r="H25" s="165">
        <v>45</v>
      </c>
      <c r="I25" s="91">
        <v>7</v>
      </c>
      <c r="J25" s="91">
        <v>14</v>
      </c>
      <c r="K25" s="85">
        <f t="shared" si="0"/>
        <v>4.5</v>
      </c>
      <c r="L25" s="86">
        <f t="shared" si="1"/>
        <v>6.75</v>
      </c>
      <c r="M25" s="282"/>
      <c r="N25" s="39"/>
    </row>
    <row r="26" spans="1:14" s="1" customFormat="1" ht="15" customHeight="1" thickBot="1" x14ac:dyDescent="0.25">
      <c r="A26" s="71"/>
      <c r="B26" s="62"/>
      <c r="C26" s="128"/>
      <c r="D26" s="163"/>
      <c r="E26" s="163"/>
      <c r="F26" s="88"/>
      <c r="G26" s="88"/>
      <c r="H26" s="88"/>
      <c r="I26" s="88"/>
      <c r="J26" s="88"/>
      <c r="K26" s="88"/>
      <c r="L26" s="89">
        <f>SUM(L20:L25)</f>
        <v>49.5</v>
      </c>
      <c r="M26" s="283"/>
      <c r="N26" s="39"/>
    </row>
    <row r="27" spans="1:14" s="1" customFormat="1" ht="15" customHeight="1" x14ac:dyDescent="0.2">
      <c r="A27" s="69">
        <v>5</v>
      </c>
      <c r="B27" s="60" t="s">
        <v>240</v>
      </c>
      <c r="C27" s="168" t="s">
        <v>508</v>
      </c>
      <c r="D27" s="169" t="s">
        <v>507</v>
      </c>
      <c r="E27" s="169" t="s">
        <v>487</v>
      </c>
      <c r="F27" s="170">
        <v>3</v>
      </c>
      <c r="G27" s="170">
        <v>2</v>
      </c>
      <c r="H27" s="170">
        <v>41</v>
      </c>
      <c r="I27" s="82">
        <v>7</v>
      </c>
      <c r="J27" s="82">
        <v>14</v>
      </c>
      <c r="K27" s="82">
        <f t="shared" si="0"/>
        <v>4.5</v>
      </c>
      <c r="L27" s="83">
        <f t="shared" si="1"/>
        <v>6.75</v>
      </c>
      <c r="M27" s="281">
        <f>L33-6</f>
        <v>45.75</v>
      </c>
      <c r="N27" s="39">
        <v>5</v>
      </c>
    </row>
    <row r="28" spans="1:14" s="1" customFormat="1" ht="15" customHeight="1" x14ac:dyDescent="0.2">
      <c r="A28" s="70"/>
      <c r="B28" s="61"/>
      <c r="C28" s="164" t="s">
        <v>508</v>
      </c>
      <c r="D28" s="160" t="s">
        <v>507</v>
      </c>
      <c r="E28" s="160" t="s">
        <v>488</v>
      </c>
      <c r="F28" s="165">
        <v>3</v>
      </c>
      <c r="G28" s="165">
        <v>2</v>
      </c>
      <c r="H28" s="165">
        <v>39</v>
      </c>
      <c r="I28" s="85">
        <v>7</v>
      </c>
      <c r="J28" s="85">
        <v>14</v>
      </c>
      <c r="K28" s="85">
        <f>F28*1</f>
        <v>3</v>
      </c>
      <c r="L28" s="86">
        <f t="shared" si="1"/>
        <v>4.5</v>
      </c>
      <c r="M28" s="282"/>
      <c r="N28" s="39">
        <v>5</v>
      </c>
    </row>
    <row r="29" spans="1:14" s="1" customFormat="1" ht="15" customHeight="1" x14ac:dyDescent="0.2">
      <c r="A29" s="70"/>
      <c r="B29" s="61"/>
      <c r="C29" s="164" t="s">
        <v>431</v>
      </c>
      <c r="D29" s="160" t="s">
        <v>430</v>
      </c>
      <c r="E29" s="160" t="s">
        <v>496</v>
      </c>
      <c r="F29" s="165">
        <v>3</v>
      </c>
      <c r="G29" s="165">
        <v>2</v>
      </c>
      <c r="H29" s="165">
        <v>45</v>
      </c>
      <c r="I29" s="85">
        <v>7</v>
      </c>
      <c r="J29" s="85">
        <v>14</v>
      </c>
      <c r="K29" s="85">
        <f t="shared" si="0"/>
        <v>4.5</v>
      </c>
      <c r="L29" s="86">
        <f t="shared" si="1"/>
        <v>6.75</v>
      </c>
      <c r="M29" s="282"/>
      <c r="N29" s="39"/>
    </row>
    <row r="30" spans="1:14" s="1" customFormat="1" ht="15" customHeight="1" x14ac:dyDescent="0.2">
      <c r="A30" s="70"/>
      <c r="B30" s="61"/>
      <c r="C30" s="164" t="s">
        <v>431</v>
      </c>
      <c r="D30" s="160" t="s">
        <v>430</v>
      </c>
      <c r="E30" s="160" t="s">
        <v>497</v>
      </c>
      <c r="F30" s="165">
        <v>3</v>
      </c>
      <c r="G30" s="165">
        <v>2</v>
      </c>
      <c r="H30" s="165">
        <v>44</v>
      </c>
      <c r="I30" s="85">
        <v>7</v>
      </c>
      <c r="J30" s="85">
        <v>14</v>
      </c>
      <c r="K30" s="85">
        <f t="shared" si="0"/>
        <v>4.5</v>
      </c>
      <c r="L30" s="86">
        <f t="shared" si="1"/>
        <v>6.75</v>
      </c>
      <c r="M30" s="282"/>
      <c r="N30" s="39"/>
    </row>
    <row r="31" spans="1:14" s="1" customFormat="1" ht="15" customHeight="1" x14ac:dyDescent="0.2">
      <c r="A31" s="70"/>
      <c r="B31" s="61"/>
      <c r="C31" s="164" t="s">
        <v>431</v>
      </c>
      <c r="D31" s="160" t="s">
        <v>430</v>
      </c>
      <c r="E31" s="160" t="s">
        <v>570</v>
      </c>
      <c r="F31" s="165">
        <v>3</v>
      </c>
      <c r="G31" s="165">
        <v>1</v>
      </c>
      <c r="H31" s="165">
        <v>63</v>
      </c>
      <c r="I31" s="85">
        <v>14</v>
      </c>
      <c r="J31" s="85">
        <v>14</v>
      </c>
      <c r="K31" s="85">
        <f t="shared" si="0"/>
        <v>4.5</v>
      </c>
      <c r="L31" s="86">
        <f t="shared" si="1"/>
        <v>13.5</v>
      </c>
      <c r="M31" s="282"/>
      <c r="N31" s="39"/>
    </row>
    <row r="32" spans="1:14" s="1" customFormat="1" ht="15" customHeight="1" x14ac:dyDescent="0.2">
      <c r="A32" s="70"/>
      <c r="B32" s="61"/>
      <c r="C32" s="164" t="s">
        <v>431</v>
      </c>
      <c r="D32" s="160" t="s">
        <v>430</v>
      </c>
      <c r="E32" s="160" t="s">
        <v>571</v>
      </c>
      <c r="F32" s="165">
        <v>3</v>
      </c>
      <c r="G32" s="165">
        <v>1</v>
      </c>
      <c r="H32" s="165">
        <v>62</v>
      </c>
      <c r="I32" s="85">
        <v>14</v>
      </c>
      <c r="J32" s="85">
        <v>14</v>
      </c>
      <c r="K32" s="85">
        <f t="shared" si="0"/>
        <v>4.5</v>
      </c>
      <c r="L32" s="86">
        <f t="shared" si="1"/>
        <v>13.5</v>
      </c>
      <c r="M32" s="282"/>
      <c r="N32" s="39">
        <v>3</v>
      </c>
    </row>
    <row r="33" spans="1:14" s="1" customFormat="1" ht="15" customHeight="1" thickBot="1" x14ac:dyDescent="0.25">
      <c r="A33" s="71"/>
      <c r="B33" s="62"/>
      <c r="C33" s="128"/>
      <c r="D33" s="163"/>
      <c r="E33" s="163"/>
      <c r="F33" s="88"/>
      <c r="G33" s="88"/>
      <c r="H33" s="88"/>
      <c r="I33" s="88"/>
      <c r="J33" s="88"/>
      <c r="K33" s="88"/>
      <c r="L33" s="89">
        <f>SUM(L27:L32)</f>
        <v>51.75</v>
      </c>
      <c r="M33" s="283"/>
      <c r="N33" s="39">
        <v>6</v>
      </c>
    </row>
    <row r="34" spans="1:14" s="1" customFormat="1" ht="33.75" customHeight="1" x14ac:dyDescent="0.2">
      <c r="A34" s="69">
        <v>6</v>
      </c>
      <c r="B34" s="319" t="s">
        <v>237</v>
      </c>
      <c r="C34" s="191" t="s">
        <v>462</v>
      </c>
      <c r="D34" s="169" t="s">
        <v>461</v>
      </c>
      <c r="E34" s="169" t="s">
        <v>445</v>
      </c>
      <c r="F34" s="170">
        <v>3</v>
      </c>
      <c r="G34" s="170">
        <v>3</v>
      </c>
      <c r="H34" s="170">
        <v>6</v>
      </c>
      <c r="I34" s="82">
        <v>4</v>
      </c>
      <c r="J34" s="82">
        <v>14</v>
      </c>
      <c r="K34" s="82">
        <f>F34*1</f>
        <v>3</v>
      </c>
      <c r="L34" s="83">
        <f t="shared" si="1"/>
        <v>2.5714285714285712</v>
      </c>
      <c r="M34" s="281">
        <f>L38-6</f>
        <v>30.321428571428569</v>
      </c>
      <c r="N34" s="39">
        <v>5</v>
      </c>
    </row>
    <row r="35" spans="1:14" s="1" customFormat="1" ht="15" customHeight="1" x14ac:dyDescent="0.2">
      <c r="A35" s="70"/>
      <c r="B35" s="320"/>
      <c r="C35" s="164" t="s">
        <v>481</v>
      </c>
      <c r="D35" s="160" t="s">
        <v>480</v>
      </c>
      <c r="E35" s="160" t="s">
        <v>470</v>
      </c>
      <c r="F35" s="165">
        <v>3</v>
      </c>
      <c r="G35" s="165">
        <v>2</v>
      </c>
      <c r="H35" s="165">
        <v>50</v>
      </c>
      <c r="I35" s="85">
        <v>7</v>
      </c>
      <c r="J35" s="85">
        <v>14</v>
      </c>
      <c r="K35" s="85">
        <f t="shared" si="0"/>
        <v>4.5</v>
      </c>
      <c r="L35" s="86">
        <f t="shared" si="1"/>
        <v>6.75</v>
      </c>
      <c r="M35" s="282"/>
      <c r="N35" s="39"/>
    </row>
    <row r="36" spans="1:14" s="1" customFormat="1" ht="15" customHeight="1" x14ac:dyDescent="0.2">
      <c r="A36" s="70"/>
      <c r="B36" s="61"/>
      <c r="C36" s="164" t="s">
        <v>429</v>
      </c>
      <c r="D36" s="160" t="s">
        <v>428</v>
      </c>
      <c r="E36" s="160" t="s">
        <v>496</v>
      </c>
      <c r="F36" s="165">
        <v>3</v>
      </c>
      <c r="G36" s="165">
        <v>1</v>
      </c>
      <c r="H36" s="165">
        <v>45</v>
      </c>
      <c r="I36" s="85">
        <v>14</v>
      </c>
      <c r="J36" s="85">
        <v>14</v>
      </c>
      <c r="K36" s="85">
        <f t="shared" si="0"/>
        <v>4.5</v>
      </c>
      <c r="L36" s="86">
        <f t="shared" si="1"/>
        <v>13.5</v>
      </c>
      <c r="M36" s="282"/>
      <c r="N36" s="39">
        <v>5</v>
      </c>
    </row>
    <row r="37" spans="1:14" s="1" customFormat="1" ht="15" customHeight="1" x14ac:dyDescent="0.2">
      <c r="A37" s="70"/>
      <c r="B37" s="61"/>
      <c r="C37" s="164" t="s">
        <v>429</v>
      </c>
      <c r="D37" s="160" t="s">
        <v>428</v>
      </c>
      <c r="E37" s="160" t="s">
        <v>497</v>
      </c>
      <c r="F37" s="165">
        <v>3</v>
      </c>
      <c r="G37" s="165">
        <v>1</v>
      </c>
      <c r="H37" s="165">
        <v>55</v>
      </c>
      <c r="I37" s="85">
        <v>14</v>
      </c>
      <c r="J37" s="85">
        <v>14</v>
      </c>
      <c r="K37" s="85">
        <f t="shared" si="0"/>
        <v>4.5</v>
      </c>
      <c r="L37" s="86">
        <f t="shared" si="1"/>
        <v>13.5</v>
      </c>
      <c r="M37" s="282"/>
      <c r="N37" s="39">
        <v>5</v>
      </c>
    </row>
    <row r="38" spans="1:14" s="1" customFormat="1" ht="15" customHeight="1" thickBot="1" x14ac:dyDescent="0.25">
      <c r="A38" s="71"/>
      <c r="B38" s="63"/>
      <c r="C38" s="64"/>
      <c r="D38" s="187"/>
      <c r="E38" s="187"/>
      <c r="F38" s="88"/>
      <c r="G38" s="88"/>
      <c r="H38" s="88"/>
      <c r="I38" s="88"/>
      <c r="J38" s="88"/>
      <c r="K38" s="88"/>
      <c r="L38" s="89">
        <f>SUM(L34:L37)</f>
        <v>36.321428571428569</v>
      </c>
      <c r="M38" s="283"/>
      <c r="N38" s="39">
        <v>1</v>
      </c>
    </row>
    <row r="39" spans="1:14" s="1" customFormat="1" ht="15" customHeight="1" x14ac:dyDescent="0.2">
      <c r="A39" s="69">
        <v>7</v>
      </c>
      <c r="B39" s="60" t="s">
        <v>238</v>
      </c>
      <c r="C39" s="168" t="s">
        <v>452</v>
      </c>
      <c r="D39" s="169" t="s">
        <v>451</v>
      </c>
      <c r="E39" s="169" t="s">
        <v>445</v>
      </c>
      <c r="F39" s="170">
        <v>3</v>
      </c>
      <c r="G39" s="170">
        <v>2</v>
      </c>
      <c r="H39" s="170">
        <v>4</v>
      </c>
      <c r="I39" s="82">
        <v>7</v>
      </c>
      <c r="J39" s="82">
        <v>14</v>
      </c>
      <c r="K39" s="82">
        <f>F39*1</f>
        <v>3</v>
      </c>
      <c r="L39" s="83">
        <f t="shared" si="1"/>
        <v>4.5</v>
      </c>
      <c r="M39" s="281">
        <f>L48-6</f>
        <v>40.607142857142861</v>
      </c>
      <c r="N39" s="39">
        <v>1</v>
      </c>
    </row>
    <row r="40" spans="1:14" s="1" customFormat="1" ht="29.25" customHeight="1" x14ac:dyDescent="0.2">
      <c r="A40" s="70"/>
      <c r="B40" s="61"/>
      <c r="C40" s="192" t="s">
        <v>462</v>
      </c>
      <c r="D40" s="160" t="s">
        <v>461</v>
      </c>
      <c r="E40" s="160" t="s">
        <v>445</v>
      </c>
      <c r="F40" s="165">
        <v>3</v>
      </c>
      <c r="G40" s="165">
        <v>3</v>
      </c>
      <c r="H40" s="165">
        <v>6</v>
      </c>
      <c r="I40" s="85">
        <v>6</v>
      </c>
      <c r="J40" s="85">
        <v>14</v>
      </c>
      <c r="K40" s="85">
        <f>F40*1</f>
        <v>3</v>
      </c>
      <c r="L40" s="86">
        <f t="shared" si="1"/>
        <v>3.8571428571428568</v>
      </c>
      <c r="M40" s="282"/>
      <c r="N40" s="39"/>
    </row>
    <row r="41" spans="1:14" s="1" customFormat="1" ht="15" customHeight="1" x14ac:dyDescent="0.2">
      <c r="A41" s="70"/>
      <c r="B41" s="61"/>
      <c r="C41" s="164" t="s">
        <v>475</v>
      </c>
      <c r="D41" s="160" t="s">
        <v>474</v>
      </c>
      <c r="E41" s="160" t="s">
        <v>470</v>
      </c>
      <c r="F41" s="165">
        <v>3</v>
      </c>
      <c r="G41" s="165">
        <v>2</v>
      </c>
      <c r="H41" s="165">
        <v>30</v>
      </c>
      <c r="I41" s="85">
        <v>7</v>
      </c>
      <c r="J41" s="85">
        <v>14</v>
      </c>
      <c r="K41" s="85">
        <f>F41*1</f>
        <v>3</v>
      </c>
      <c r="L41" s="86">
        <f t="shared" si="1"/>
        <v>4.5</v>
      </c>
      <c r="M41" s="282"/>
      <c r="N41" s="39">
        <v>3</v>
      </c>
    </row>
    <row r="42" spans="1:14" s="1" customFormat="1" ht="15" customHeight="1" x14ac:dyDescent="0.2">
      <c r="A42" s="70"/>
      <c r="B42" s="61"/>
      <c r="C42" s="164" t="s">
        <v>477</v>
      </c>
      <c r="D42" s="160" t="s">
        <v>476</v>
      </c>
      <c r="E42" s="160" t="s">
        <v>470</v>
      </c>
      <c r="F42" s="165">
        <v>3</v>
      </c>
      <c r="G42" s="165">
        <v>2</v>
      </c>
      <c r="H42" s="165">
        <v>15</v>
      </c>
      <c r="I42" s="85">
        <v>7</v>
      </c>
      <c r="J42" s="85">
        <v>14</v>
      </c>
      <c r="K42" s="85">
        <f>F42*1</f>
        <v>3</v>
      </c>
      <c r="L42" s="86">
        <f t="shared" si="1"/>
        <v>4.5</v>
      </c>
      <c r="M42" s="282"/>
      <c r="N42" s="39">
        <v>3</v>
      </c>
    </row>
    <row r="43" spans="1:14" s="1" customFormat="1" ht="15" customHeight="1" x14ac:dyDescent="0.2">
      <c r="A43" s="70"/>
      <c r="B43" s="61"/>
      <c r="C43" s="164" t="s">
        <v>479</v>
      </c>
      <c r="D43" s="160" t="s">
        <v>478</v>
      </c>
      <c r="E43" s="160" t="s">
        <v>470</v>
      </c>
      <c r="F43" s="165">
        <v>3</v>
      </c>
      <c r="G43" s="165">
        <v>2</v>
      </c>
      <c r="H43" s="165">
        <v>24</v>
      </c>
      <c r="I43" s="85">
        <v>7</v>
      </c>
      <c r="J43" s="85">
        <v>14</v>
      </c>
      <c r="K43" s="85">
        <f>F43*1</f>
        <v>3</v>
      </c>
      <c r="L43" s="86">
        <f t="shared" si="1"/>
        <v>4.5</v>
      </c>
      <c r="M43" s="282"/>
      <c r="N43" s="39">
        <v>1</v>
      </c>
    </row>
    <row r="44" spans="1:14" s="1" customFormat="1" ht="15" customHeight="1" x14ac:dyDescent="0.2">
      <c r="A44" s="70"/>
      <c r="B44" s="61"/>
      <c r="C44" s="164" t="s">
        <v>431</v>
      </c>
      <c r="D44" s="160" t="s">
        <v>430</v>
      </c>
      <c r="E44" s="160" t="s">
        <v>496</v>
      </c>
      <c r="F44" s="165">
        <v>3</v>
      </c>
      <c r="G44" s="165">
        <v>2</v>
      </c>
      <c r="H44" s="165">
        <v>45</v>
      </c>
      <c r="I44" s="85">
        <v>7</v>
      </c>
      <c r="J44" s="85">
        <v>14</v>
      </c>
      <c r="K44" s="85">
        <f t="shared" si="0"/>
        <v>4.5</v>
      </c>
      <c r="L44" s="86">
        <f t="shared" si="1"/>
        <v>6.75</v>
      </c>
      <c r="M44" s="282"/>
      <c r="N44" s="39">
        <v>3</v>
      </c>
    </row>
    <row r="45" spans="1:14" s="1" customFormat="1" ht="15" customHeight="1" x14ac:dyDescent="0.2">
      <c r="A45" s="70"/>
      <c r="B45" s="61"/>
      <c r="C45" s="164" t="s">
        <v>431</v>
      </c>
      <c r="D45" s="160" t="s">
        <v>430</v>
      </c>
      <c r="E45" s="160" t="s">
        <v>497</v>
      </c>
      <c r="F45" s="165">
        <v>3</v>
      </c>
      <c r="G45" s="165">
        <v>2</v>
      </c>
      <c r="H45" s="165">
        <v>44</v>
      </c>
      <c r="I45" s="91">
        <v>7</v>
      </c>
      <c r="J45" s="91">
        <v>14</v>
      </c>
      <c r="K45" s="85">
        <f t="shared" si="0"/>
        <v>4.5</v>
      </c>
      <c r="L45" s="86">
        <f t="shared" si="1"/>
        <v>6.75</v>
      </c>
      <c r="M45" s="282"/>
      <c r="N45" s="39"/>
    </row>
    <row r="46" spans="1:14" s="1" customFormat="1" ht="15" customHeight="1" x14ac:dyDescent="0.2">
      <c r="A46" s="70"/>
      <c r="B46" s="61"/>
      <c r="C46" s="164" t="s">
        <v>475</v>
      </c>
      <c r="D46" s="160" t="s">
        <v>754</v>
      </c>
      <c r="E46" s="160" t="s">
        <v>755</v>
      </c>
      <c r="F46" s="165">
        <v>3</v>
      </c>
      <c r="G46" s="165">
        <v>2</v>
      </c>
      <c r="H46" s="165">
        <v>40</v>
      </c>
      <c r="I46" s="91">
        <v>7</v>
      </c>
      <c r="J46" s="91">
        <v>14</v>
      </c>
      <c r="K46" s="85">
        <f t="shared" si="0"/>
        <v>4.5</v>
      </c>
      <c r="L46" s="86">
        <f t="shared" si="1"/>
        <v>6.75</v>
      </c>
      <c r="M46" s="282"/>
      <c r="N46" s="39"/>
    </row>
    <row r="47" spans="1:14" s="1" customFormat="1" ht="15" customHeight="1" x14ac:dyDescent="0.2">
      <c r="A47" s="70"/>
      <c r="B47" s="61"/>
      <c r="C47" s="164" t="s">
        <v>475</v>
      </c>
      <c r="D47" s="160" t="s">
        <v>754</v>
      </c>
      <c r="E47" s="160" t="s">
        <v>756</v>
      </c>
      <c r="F47" s="165">
        <v>3</v>
      </c>
      <c r="G47" s="165">
        <v>2</v>
      </c>
      <c r="H47" s="165">
        <v>29</v>
      </c>
      <c r="I47" s="91">
        <v>7</v>
      </c>
      <c r="J47" s="91">
        <v>14</v>
      </c>
      <c r="K47" s="85">
        <f>F47*1</f>
        <v>3</v>
      </c>
      <c r="L47" s="86">
        <f t="shared" si="1"/>
        <v>4.5</v>
      </c>
      <c r="M47" s="282"/>
      <c r="N47" s="39"/>
    </row>
    <row r="48" spans="1:14" s="1" customFormat="1" ht="15" customHeight="1" thickBot="1" x14ac:dyDescent="0.25">
      <c r="A48" s="71"/>
      <c r="B48" s="62"/>
      <c r="C48" s="151"/>
      <c r="D48" s="163"/>
      <c r="E48" s="163"/>
      <c r="F48" s="88"/>
      <c r="G48" s="88"/>
      <c r="H48" s="88"/>
      <c r="I48" s="88"/>
      <c r="J48" s="88"/>
      <c r="K48" s="88"/>
      <c r="L48" s="89">
        <f>SUM(L39:L47)</f>
        <v>46.607142857142861</v>
      </c>
      <c r="M48" s="283"/>
      <c r="N48" s="39">
        <v>1</v>
      </c>
    </row>
    <row r="49" spans="1:14" s="1" customFormat="1" ht="15" customHeight="1" x14ac:dyDescent="0.2">
      <c r="A49" s="69">
        <v>8</v>
      </c>
      <c r="B49" s="309" t="s">
        <v>250</v>
      </c>
      <c r="C49" s="168" t="s">
        <v>444</v>
      </c>
      <c r="D49" s="169" t="s">
        <v>443</v>
      </c>
      <c r="E49" s="169" t="s">
        <v>445</v>
      </c>
      <c r="F49" s="170">
        <v>3</v>
      </c>
      <c r="G49" s="170">
        <v>3</v>
      </c>
      <c r="H49" s="170">
        <v>5</v>
      </c>
      <c r="I49" s="82">
        <v>5</v>
      </c>
      <c r="J49" s="82">
        <v>14</v>
      </c>
      <c r="K49" s="82">
        <f>F49*1</f>
        <v>3</v>
      </c>
      <c r="L49" s="83">
        <f t="shared" si="1"/>
        <v>3.2142857142857144</v>
      </c>
      <c r="M49" s="281">
        <f>L56-3</f>
        <v>34.928571428571431</v>
      </c>
      <c r="N49" s="39">
        <v>1</v>
      </c>
    </row>
    <row r="50" spans="1:14" s="1" customFormat="1" ht="15" customHeight="1" x14ac:dyDescent="0.2">
      <c r="A50" s="70"/>
      <c r="B50" s="310"/>
      <c r="C50" s="164" t="s">
        <v>466</v>
      </c>
      <c r="D50" s="160" t="s">
        <v>465</v>
      </c>
      <c r="E50" s="160" t="s">
        <v>445</v>
      </c>
      <c r="F50" s="165">
        <v>3</v>
      </c>
      <c r="G50" s="165">
        <v>3</v>
      </c>
      <c r="H50" s="165">
        <v>6</v>
      </c>
      <c r="I50" s="85">
        <v>5</v>
      </c>
      <c r="J50" s="85">
        <v>14</v>
      </c>
      <c r="K50" s="85">
        <f>F50*1</f>
        <v>3</v>
      </c>
      <c r="L50" s="86">
        <f t="shared" si="1"/>
        <v>3.2142857142857144</v>
      </c>
      <c r="M50" s="282"/>
      <c r="N50" s="39">
        <v>1</v>
      </c>
    </row>
    <row r="51" spans="1:14" s="1" customFormat="1" ht="29.25" customHeight="1" x14ac:dyDescent="0.2">
      <c r="A51" s="70"/>
      <c r="B51" s="61"/>
      <c r="C51" s="192" t="s">
        <v>469</v>
      </c>
      <c r="D51" s="160" t="s">
        <v>468</v>
      </c>
      <c r="E51" s="160" t="s">
        <v>470</v>
      </c>
      <c r="F51" s="165">
        <v>3</v>
      </c>
      <c r="G51" s="165">
        <v>2</v>
      </c>
      <c r="H51" s="165">
        <v>42</v>
      </c>
      <c r="I51" s="85">
        <v>7</v>
      </c>
      <c r="J51" s="85">
        <v>14</v>
      </c>
      <c r="K51" s="85">
        <f t="shared" si="0"/>
        <v>4.5</v>
      </c>
      <c r="L51" s="86">
        <f t="shared" si="1"/>
        <v>6.75</v>
      </c>
      <c r="M51" s="282"/>
      <c r="N51" s="39"/>
    </row>
    <row r="52" spans="1:14" s="1" customFormat="1" ht="15" customHeight="1" x14ac:dyDescent="0.2">
      <c r="A52" s="70"/>
      <c r="B52" s="61"/>
      <c r="C52" s="164" t="s">
        <v>477</v>
      </c>
      <c r="D52" s="160" t="s">
        <v>476</v>
      </c>
      <c r="E52" s="160" t="s">
        <v>470</v>
      </c>
      <c r="F52" s="165">
        <v>3</v>
      </c>
      <c r="G52" s="165">
        <v>2</v>
      </c>
      <c r="H52" s="165">
        <v>15</v>
      </c>
      <c r="I52" s="85">
        <v>7</v>
      </c>
      <c r="J52" s="85">
        <v>14</v>
      </c>
      <c r="K52" s="85">
        <f>F52*1</f>
        <v>3</v>
      </c>
      <c r="L52" s="86">
        <f t="shared" si="1"/>
        <v>4.5</v>
      </c>
      <c r="M52" s="282"/>
      <c r="N52" s="39">
        <v>3</v>
      </c>
    </row>
    <row r="53" spans="1:14" s="1" customFormat="1" ht="15" customHeight="1" x14ac:dyDescent="0.2">
      <c r="A53" s="70"/>
      <c r="B53" s="61"/>
      <c r="C53" s="164" t="s">
        <v>9</v>
      </c>
      <c r="D53" s="160" t="s">
        <v>16</v>
      </c>
      <c r="E53" s="160" t="s">
        <v>470</v>
      </c>
      <c r="F53" s="165">
        <v>3</v>
      </c>
      <c r="G53" s="165">
        <v>2</v>
      </c>
      <c r="H53" s="165">
        <v>42</v>
      </c>
      <c r="I53" s="85">
        <v>7</v>
      </c>
      <c r="J53" s="85">
        <v>14</v>
      </c>
      <c r="K53" s="85">
        <f t="shared" si="0"/>
        <v>4.5</v>
      </c>
      <c r="L53" s="86">
        <f t="shared" si="1"/>
        <v>6.75</v>
      </c>
      <c r="M53" s="282"/>
      <c r="N53" s="39"/>
    </row>
    <row r="54" spans="1:14" s="1" customFormat="1" ht="15" customHeight="1" x14ac:dyDescent="0.2">
      <c r="A54" s="70"/>
      <c r="B54" s="61"/>
      <c r="C54" s="164" t="s">
        <v>512</v>
      </c>
      <c r="D54" s="160" t="s">
        <v>511</v>
      </c>
      <c r="E54" s="160" t="s">
        <v>487</v>
      </c>
      <c r="F54" s="165">
        <v>3</v>
      </c>
      <c r="G54" s="165">
        <v>2</v>
      </c>
      <c r="H54" s="165">
        <v>41</v>
      </c>
      <c r="I54" s="85">
        <v>7</v>
      </c>
      <c r="J54" s="85">
        <v>14</v>
      </c>
      <c r="K54" s="85">
        <f t="shared" si="0"/>
        <v>4.5</v>
      </c>
      <c r="L54" s="86">
        <f t="shared" si="1"/>
        <v>6.75</v>
      </c>
      <c r="M54" s="282"/>
      <c r="N54" s="39">
        <v>1</v>
      </c>
    </row>
    <row r="55" spans="1:14" s="1" customFormat="1" ht="15" customHeight="1" x14ac:dyDescent="0.2">
      <c r="A55" s="70"/>
      <c r="B55" s="61"/>
      <c r="C55" s="164" t="s">
        <v>512</v>
      </c>
      <c r="D55" s="160" t="s">
        <v>511</v>
      </c>
      <c r="E55" s="160" t="s">
        <v>488</v>
      </c>
      <c r="F55" s="165">
        <v>3</v>
      </c>
      <c r="G55" s="165">
        <v>2</v>
      </c>
      <c r="H55" s="165">
        <v>41</v>
      </c>
      <c r="I55" s="85">
        <v>7</v>
      </c>
      <c r="J55" s="85">
        <v>14</v>
      </c>
      <c r="K55" s="85">
        <f t="shared" si="0"/>
        <v>4.5</v>
      </c>
      <c r="L55" s="86">
        <f t="shared" si="1"/>
        <v>6.75</v>
      </c>
      <c r="M55" s="282"/>
      <c r="N55" s="39">
        <v>1</v>
      </c>
    </row>
    <row r="56" spans="1:14" s="1" customFormat="1" ht="15" customHeight="1" thickBot="1" x14ac:dyDescent="0.25">
      <c r="A56" s="71"/>
      <c r="B56" s="62"/>
      <c r="C56" s="128"/>
      <c r="D56" s="163"/>
      <c r="E56" s="163"/>
      <c r="F56" s="88"/>
      <c r="G56" s="88"/>
      <c r="H56" s="88"/>
      <c r="I56" s="88"/>
      <c r="J56" s="88"/>
      <c r="K56" s="88"/>
      <c r="L56" s="89">
        <f>SUM(L49:L55)</f>
        <v>37.928571428571431</v>
      </c>
      <c r="M56" s="283"/>
      <c r="N56" s="39">
        <v>1</v>
      </c>
    </row>
    <row r="57" spans="1:14" s="1" customFormat="1" ht="15" customHeight="1" x14ac:dyDescent="0.2">
      <c r="A57" s="69">
        <v>9</v>
      </c>
      <c r="B57" s="309" t="s">
        <v>246</v>
      </c>
      <c r="C57" s="168" t="s">
        <v>479</v>
      </c>
      <c r="D57" s="169" t="s">
        <v>478</v>
      </c>
      <c r="E57" s="169" t="s">
        <v>470</v>
      </c>
      <c r="F57" s="170">
        <v>3</v>
      </c>
      <c r="G57" s="170">
        <v>2</v>
      </c>
      <c r="H57" s="170">
        <v>24</v>
      </c>
      <c r="I57" s="82">
        <v>7</v>
      </c>
      <c r="J57" s="82">
        <v>14</v>
      </c>
      <c r="K57" s="82">
        <f>F57*1</f>
        <v>3</v>
      </c>
      <c r="L57" s="83">
        <f t="shared" si="1"/>
        <v>4.5</v>
      </c>
      <c r="M57" s="281">
        <f>L62-6</f>
        <v>18.75</v>
      </c>
      <c r="N57" s="39">
        <v>1</v>
      </c>
    </row>
    <row r="58" spans="1:14" s="1" customFormat="1" ht="15" customHeight="1" x14ac:dyDescent="0.2">
      <c r="A58" s="70"/>
      <c r="B58" s="310"/>
      <c r="C58" s="164" t="s">
        <v>486</v>
      </c>
      <c r="D58" s="160" t="s">
        <v>485</v>
      </c>
      <c r="E58" s="160" t="s">
        <v>487</v>
      </c>
      <c r="F58" s="165">
        <v>3</v>
      </c>
      <c r="G58" s="165">
        <v>2</v>
      </c>
      <c r="H58" s="165">
        <v>24</v>
      </c>
      <c r="I58" s="85">
        <v>7</v>
      </c>
      <c r="J58" s="85">
        <v>14</v>
      </c>
      <c r="K58" s="85">
        <f>F58*1</f>
        <v>3</v>
      </c>
      <c r="L58" s="86">
        <f t="shared" si="1"/>
        <v>4.5</v>
      </c>
      <c r="M58" s="282"/>
      <c r="N58" s="39">
        <v>3</v>
      </c>
    </row>
    <row r="59" spans="1:14" s="1" customFormat="1" ht="15" customHeight="1" x14ac:dyDescent="0.2">
      <c r="A59" s="70"/>
      <c r="B59" s="61"/>
      <c r="C59" s="164" t="s">
        <v>486</v>
      </c>
      <c r="D59" s="160" t="s">
        <v>485</v>
      </c>
      <c r="E59" s="160" t="s">
        <v>488</v>
      </c>
      <c r="F59" s="165">
        <v>3</v>
      </c>
      <c r="G59" s="165">
        <v>2</v>
      </c>
      <c r="H59" s="165">
        <v>29</v>
      </c>
      <c r="I59" s="85">
        <v>7</v>
      </c>
      <c r="J59" s="85">
        <v>14</v>
      </c>
      <c r="K59" s="85">
        <f>F59*1</f>
        <v>3</v>
      </c>
      <c r="L59" s="86">
        <f t="shared" si="1"/>
        <v>4.5</v>
      </c>
      <c r="M59" s="282"/>
      <c r="N59" s="39">
        <v>3</v>
      </c>
    </row>
    <row r="60" spans="1:14" s="1" customFormat="1" ht="15" customHeight="1" x14ac:dyDescent="0.2">
      <c r="A60" s="70"/>
      <c r="B60" s="61"/>
      <c r="C60" s="164" t="s">
        <v>506</v>
      </c>
      <c r="D60" s="160" t="s">
        <v>505</v>
      </c>
      <c r="E60" s="160" t="s">
        <v>487</v>
      </c>
      <c r="F60" s="165">
        <v>3</v>
      </c>
      <c r="G60" s="165">
        <v>2</v>
      </c>
      <c r="H60" s="165">
        <v>42</v>
      </c>
      <c r="I60" s="85">
        <v>7</v>
      </c>
      <c r="J60" s="85">
        <v>14</v>
      </c>
      <c r="K60" s="85">
        <f t="shared" si="0"/>
        <v>4.5</v>
      </c>
      <c r="L60" s="86">
        <f t="shared" si="1"/>
        <v>6.75</v>
      </c>
      <c r="M60" s="282"/>
      <c r="N60" s="39">
        <v>1</v>
      </c>
    </row>
    <row r="61" spans="1:14" s="1" customFormat="1" ht="15" customHeight="1" x14ac:dyDescent="0.2">
      <c r="A61" s="70"/>
      <c r="B61" s="61"/>
      <c r="C61" s="164" t="s">
        <v>506</v>
      </c>
      <c r="D61" s="160" t="s">
        <v>505</v>
      </c>
      <c r="E61" s="160" t="s">
        <v>488</v>
      </c>
      <c r="F61" s="165">
        <v>3</v>
      </c>
      <c r="G61" s="165">
        <v>2</v>
      </c>
      <c r="H61" s="165">
        <v>39</v>
      </c>
      <c r="I61" s="85">
        <v>7</v>
      </c>
      <c r="J61" s="85">
        <v>14</v>
      </c>
      <c r="K61" s="85">
        <f>F61*1</f>
        <v>3</v>
      </c>
      <c r="L61" s="86">
        <f t="shared" si="1"/>
        <v>4.5</v>
      </c>
      <c r="M61" s="282"/>
      <c r="N61" s="39"/>
    </row>
    <row r="62" spans="1:14" s="1" customFormat="1" ht="15" customHeight="1" thickBot="1" x14ac:dyDescent="0.25">
      <c r="A62" s="71"/>
      <c r="B62" s="62"/>
      <c r="C62" s="128"/>
      <c r="D62" s="163"/>
      <c r="E62" s="163"/>
      <c r="F62" s="88"/>
      <c r="G62" s="88"/>
      <c r="H62" s="88"/>
      <c r="I62" s="88"/>
      <c r="J62" s="88"/>
      <c r="K62" s="88"/>
      <c r="L62" s="89">
        <f>SUM(L57:L61)</f>
        <v>24.75</v>
      </c>
      <c r="M62" s="283"/>
      <c r="N62" s="39">
        <v>1</v>
      </c>
    </row>
    <row r="63" spans="1:14" s="1" customFormat="1" ht="15" customHeight="1" x14ac:dyDescent="0.2">
      <c r="A63" s="70">
        <v>10</v>
      </c>
      <c r="B63" s="61" t="s">
        <v>242</v>
      </c>
      <c r="C63" s="171" t="s">
        <v>501</v>
      </c>
      <c r="D63" s="167" t="s">
        <v>500</v>
      </c>
      <c r="E63" s="167" t="s">
        <v>487</v>
      </c>
      <c r="F63" s="172">
        <v>3</v>
      </c>
      <c r="G63" s="172">
        <v>2</v>
      </c>
      <c r="H63" s="172">
        <v>43</v>
      </c>
      <c r="I63" s="106">
        <v>7</v>
      </c>
      <c r="J63" s="106">
        <v>14</v>
      </c>
      <c r="K63" s="106">
        <f t="shared" si="0"/>
        <v>4.5</v>
      </c>
      <c r="L63" s="90">
        <f t="shared" si="1"/>
        <v>6.75</v>
      </c>
      <c r="M63" s="282">
        <f>L67-6</f>
        <v>32.25</v>
      </c>
      <c r="N63" s="39">
        <v>7</v>
      </c>
    </row>
    <row r="64" spans="1:14" s="1" customFormat="1" ht="15" customHeight="1" x14ac:dyDescent="0.2">
      <c r="A64" s="70"/>
      <c r="B64" s="61"/>
      <c r="C64" s="164" t="s">
        <v>501</v>
      </c>
      <c r="D64" s="160" t="s">
        <v>500</v>
      </c>
      <c r="E64" s="160" t="s">
        <v>488</v>
      </c>
      <c r="F64" s="165">
        <v>3</v>
      </c>
      <c r="G64" s="165">
        <v>2</v>
      </c>
      <c r="H64" s="165">
        <v>38</v>
      </c>
      <c r="I64" s="85">
        <v>7</v>
      </c>
      <c r="J64" s="85">
        <v>14</v>
      </c>
      <c r="K64" s="85">
        <f>F64*1</f>
        <v>3</v>
      </c>
      <c r="L64" s="86">
        <f t="shared" si="1"/>
        <v>4.5</v>
      </c>
      <c r="M64" s="282"/>
      <c r="N64" s="39">
        <v>3</v>
      </c>
    </row>
    <row r="65" spans="1:14" s="1" customFormat="1" ht="15" customHeight="1" x14ac:dyDescent="0.2">
      <c r="A65" s="70"/>
      <c r="B65" s="61"/>
      <c r="C65" s="164" t="s">
        <v>510</v>
      </c>
      <c r="D65" s="160" t="s">
        <v>437</v>
      </c>
      <c r="E65" s="160" t="s">
        <v>487</v>
      </c>
      <c r="F65" s="165">
        <v>3</v>
      </c>
      <c r="G65" s="165">
        <v>1</v>
      </c>
      <c r="H65" s="165">
        <v>43</v>
      </c>
      <c r="I65" s="85">
        <v>14</v>
      </c>
      <c r="J65" s="85">
        <v>14</v>
      </c>
      <c r="K65" s="85">
        <f t="shared" si="0"/>
        <v>4.5</v>
      </c>
      <c r="L65" s="86">
        <f t="shared" si="1"/>
        <v>13.5</v>
      </c>
      <c r="M65" s="282"/>
      <c r="N65" s="39">
        <v>1</v>
      </c>
    </row>
    <row r="66" spans="1:14" s="1" customFormat="1" ht="15" customHeight="1" x14ac:dyDescent="0.2">
      <c r="A66" s="70"/>
      <c r="B66" s="61"/>
      <c r="C66" s="164" t="s">
        <v>510</v>
      </c>
      <c r="D66" s="160" t="s">
        <v>437</v>
      </c>
      <c r="E66" s="160" t="s">
        <v>488</v>
      </c>
      <c r="F66" s="165">
        <v>3</v>
      </c>
      <c r="G66" s="165">
        <v>1</v>
      </c>
      <c r="H66" s="165">
        <v>40</v>
      </c>
      <c r="I66" s="85">
        <v>14</v>
      </c>
      <c r="J66" s="85">
        <v>14</v>
      </c>
      <c r="K66" s="85">
        <f t="shared" si="0"/>
        <v>4.5</v>
      </c>
      <c r="L66" s="86">
        <f t="shared" si="1"/>
        <v>13.5</v>
      </c>
      <c r="M66" s="282"/>
      <c r="N66" s="39"/>
    </row>
    <row r="67" spans="1:14" s="103" customFormat="1" ht="15" customHeight="1" thickBot="1" x14ac:dyDescent="0.25">
      <c r="A67" s="70"/>
      <c r="B67" s="188"/>
      <c r="C67" s="118"/>
      <c r="D67" s="189"/>
      <c r="E67" s="189"/>
      <c r="F67" s="91"/>
      <c r="G67" s="91"/>
      <c r="H67" s="91"/>
      <c r="I67" s="91"/>
      <c r="J67" s="91"/>
      <c r="K67" s="91"/>
      <c r="L67" s="107">
        <f>SUM(L63:L66)</f>
        <v>38.25</v>
      </c>
      <c r="M67" s="282"/>
      <c r="N67" s="102">
        <v>5</v>
      </c>
    </row>
    <row r="68" spans="1:14" s="1" customFormat="1" ht="15" customHeight="1" x14ac:dyDescent="0.2">
      <c r="A68" s="69">
        <v>11</v>
      </c>
      <c r="B68" s="60" t="s">
        <v>247</v>
      </c>
      <c r="C68" s="168" t="s">
        <v>444</v>
      </c>
      <c r="D68" s="169" t="s">
        <v>443</v>
      </c>
      <c r="E68" s="169" t="s">
        <v>445</v>
      </c>
      <c r="F68" s="170">
        <v>3</v>
      </c>
      <c r="G68" s="170">
        <v>3</v>
      </c>
      <c r="H68" s="170">
        <v>5</v>
      </c>
      <c r="I68" s="82">
        <v>5</v>
      </c>
      <c r="J68" s="82">
        <v>14</v>
      </c>
      <c r="K68" s="82">
        <f>F68*1</f>
        <v>3</v>
      </c>
      <c r="L68" s="83">
        <f t="shared" si="1"/>
        <v>3.2142857142857144</v>
      </c>
      <c r="M68" s="281">
        <f>L76-6</f>
        <v>34.178571428571431</v>
      </c>
      <c r="N68" s="39">
        <v>7</v>
      </c>
    </row>
    <row r="69" spans="1:14" s="1" customFormat="1" ht="15" customHeight="1" x14ac:dyDescent="0.2">
      <c r="A69" s="70"/>
      <c r="B69" s="61"/>
      <c r="C69" s="164" t="s">
        <v>466</v>
      </c>
      <c r="D69" s="160" t="s">
        <v>465</v>
      </c>
      <c r="E69" s="160" t="s">
        <v>445</v>
      </c>
      <c r="F69" s="165">
        <v>3</v>
      </c>
      <c r="G69" s="165">
        <v>3</v>
      </c>
      <c r="H69" s="165">
        <v>6</v>
      </c>
      <c r="I69" s="85">
        <v>5</v>
      </c>
      <c r="J69" s="85">
        <v>14</v>
      </c>
      <c r="K69" s="85">
        <f>F69*1</f>
        <v>3</v>
      </c>
      <c r="L69" s="86">
        <f t="shared" ref="L69:L108" si="2">I69/J69*K69*F69</f>
        <v>3.2142857142857144</v>
      </c>
      <c r="M69" s="282"/>
      <c r="N69" s="39">
        <v>1</v>
      </c>
    </row>
    <row r="70" spans="1:14" s="1" customFormat="1" ht="15" customHeight="1" x14ac:dyDescent="0.2">
      <c r="A70" s="70"/>
      <c r="B70" s="61"/>
      <c r="C70" s="164" t="s">
        <v>486</v>
      </c>
      <c r="D70" s="160" t="s">
        <v>485</v>
      </c>
      <c r="E70" s="160" t="s">
        <v>487</v>
      </c>
      <c r="F70" s="165">
        <v>3</v>
      </c>
      <c r="G70" s="165">
        <v>2</v>
      </c>
      <c r="H70" s="165">
        <v>24</v>
      </c>
      <c r="I70" s="85">
        <v>7</v>
      </c>
      <c r="J70" s="85">
        <v>14</v>
      </c>
      <c r="K70" s="85">
        <f>F70*1</f>
        <v>3</v>
      </c>
      <c r="L70" s="86">
        <f t="shared" si="2"/>
        <v>4.5</v>
      </c>
      <c r="M70" s="282"/>
      <c r="N70" s="39"/>
    </row>
    <row r="71" spans="1:14" s="1" customFormat="1" ht="15" customHeight="1" x14ac:dyDescent="0.2">
      <c r="A71" s="70"/>
      <c r="B71" s="61"/>
      <c r="C71" s="164" t="s">
        <v>486</v>
      </c>
      <c r="D71" s="160" t="s">
        <v>485</v>
      </c>
      <c r="E71" s="160" t="s">
        <v>488</v>
      </c>
      <c r="F71" s="165">
        <v>3</v>
      </c>
      <c r="G71" s="165">
        <v>2</v>
      </c>
      <c r="H71" s="165">
        <v>29</v>
      </c>
      <c r="I71" s="85">
        <v>7</v>
      </c>
      <c r="J71" s="85">
        <v>14</v>
      </c>
      <c r="K71" s="85">
        <f>F71*1</f>
        <v>3</v>
      </c>
      <c r="L71" s="86">
        <f t="shared" si="2"/>
        <v>4.5</v>
      </c>
      <c r="M71" s="282"/>
      <c r="N71" s="39">
        <v>1</v>
      </c>
    </row>
    <row r="72" spans="1:14" s="1" customFormat="1" ht="15" customHeight="1" x14ac:dyDescent="0.2">
      <c r="A72" s="70"/>
      <c r="B72" s="61"/>
      <c r="C72" s="164" t="s">
        <v>501</v>
      </c>
      <c r="D72" s="160" t="s">
        <v>500</v>
      </c>
      <c r="E72" s="160" t="s">
        <v>487</v>
      </c>
      <c r="F72" s="165">
        <v>3</v>
      </c>
      <c r="G72" s="165">
        <v>2</v>
      </c>
      <c r="H72" s="165">
        <v>43</v>
      </c>
      <c r="I72" s="85">
        <v>7</v>
      </c>
      <c r="J72" s="85">
        <v>14</v>
      </c>
      <c r="K72" s="85">
        <f t="shared" ref="K72:K107" si="3">F72*1.5</f>
        <v>4.5</v>
      </c>
      <c r="L72" s="86">
        <f t="shared" si="2"/>
        <v>6.75</v>
      </c>
      <c r="M72" s="282"/>
      <c r="N72" s="39">
        <v>5</v>
      </c>
    </row>
    <row r="73" spans="1:14" s="1" customFormat="1" ht="15" customHeight="1" x14ac:dyDescent="0.2">
      <c r="A73" s="70"/>
      <c r="B73" s="61"/>
      <c r="C73" s="164" t="s">
        <v>501</v>
      </c>
      <c r="D73" s="160" t="s">
        <v>500</v>
      </c>
      <c r="E73" s="160" t="s">
        <v>488</v>
      </c>
      <c r="F73" s="165">
        <v>3</v>
      </c>
      <c r="G73" s="165">
        <v>2</v>
      </c>
      <c r="H73" s="165">
        <v>38</v>
      </c>
      <c r="I73" s="85">
        <v>7</v>
      </c>
      <c r="J73" s="85">
        <v>14</v>
      </c>
      <c r="K73" s="85">
        <f>F73*1</f>
        <v>3</v>
      </c>
      <c r="L73" s="86">
        <f t="shared" si="2"/>
        <v>4.5</v>
      </c>
      <c r="M73" s="282"/>
      <c r="N73" s="39">
        <v>5</v>
      </c>
    </row>
    <row r="74" spans="1:14" s="1" customFormat="1" ht="15" customHeight="1" x14ac:dyDescent="0.2">
      <c r="A74" s="70"/>
      <c r="B74" s="61"/>
      <c r="C74" s="164" t="s">
        <v>512</v>
      </c>
      <c r="D74" s="160" t="s">
        <v>511</v>
      </c>
      <c r="E74" s="160" t="s">
        <v>487</v>
      </c>
      <c r="F74" s="165">
        <v>3</v>
      </c>
      <c r="G74" s="165">
        <v>2</v>
      </c>
      <c r="H74" s="165">
        <v>41</v>
      </c>
      <c r="I74" s="91">
        <v>7</v>
      </c>
      <c r="J74" s="91">
        <v>14</v>
      </c>
      <c r="K74" s="85">
        <f t="shared" si="3"/>
        <v>4.5</v>
      </c>
      <c r="L74" s="86">
        <f t="shared" si="2"/>
        <v>6.75</v>
      </c>
      <c r="M74" s="282"/>
      <c r="N74" s="39"/>
    </row>
    <row r="75" spans="1:14" s="1" customFormat="1" ht="15" customHeight="1" x14ac:dyDescent="0.2">
      <c r="A75" s="70"/>
      <c r="B75" s="61"/>
      <c r="C75" s="164" t="s">
        <v>512</v>
      </c>
      <c r="D75" s="160" t="s">
        <v>511</v>
      </c>
      <c r="E75" s="160" t="s">
        <v>488</v>
      </c>
      <c r="F75" s="165">
        <v>3</v>
      </c>
      <c r="G75" s="165">
        <v>2</v>
      </c>
      <c r="H75" s="165">
        <v>41</v>
      </c>
      <c r="I75" s="91">
        <v>7</v>
      </c>
      <c r="J75" s="91">
        <v>14</v>
      </c>
      <c r="K75" s="85">
        <f t="shared" si="3"/>
        <v>4.5</v>
      </c>
      <c r="L75" s="86">
        <f t="shared" si="2"/>
        <v>6.75</v>
      </c>
      <c r="M75" s="282"/>
      <c r="N75" s="39"/>
    </row>
    <row r="76" spans="1:14" s="1" customFormat="1" ht="15" customHeight="1" thickBot="1" x14ac:dyDescent="0.25">
      <c r="A76" s="71"/>
      <c r="B76" s="62"/>
      <c r="C76" s="128"/>
      <c r="D76" s="163"/>
      <c r="E76" s="163"/>
      <c r="F76" s="88"/>
      <c r="G76" s="88"/>
      <c r="H76" s="88"/>
      <c r="I76" s="88"/>
      <c r="J76" s="88"/>
      <c r="K76" s="88"/>
      <c r="L76" s="89">
        <f>SUM(L68:L75)</f>
        <v>40.178571428571431</v>
      </c>
      <c r="M76" s="283"/>
      <c r="N76" s="39"/>
    </row>
    <row r="77" spans="1:14" s="1" customFormat="1" ht="15" customHeight="1" x14ac:dyDescent="0.2">
      <c r="A77" s="69">
        <v>12</v>
      </c>
      <c r="B77" s="60" t="s">
        <v>239</v>
      </c>
      <c r="C77" s="168" t="s">
        <v>444</v>
      </c>
      <c r="D77" s="169" t="s">
        <v>443</v>
      </c>
      <c r="E77" s="169" t="s">
        <v>445</v>
      </c>
      <c r="F77" s="170">
        <v>3</v>
      </c>
      <c r="G77" s="170">
        <v>3</v>
      </c>
      <c r="H77" s="170">
        <v>5</v>
      </c>
      <c r="I77" s="82">
        <v>5</v>
      </c>
      <c r="J77" s="82">
        <v>14</v>
      </c>
      <c r="K77" s="82">
        <f>F77*1</f>
        <v>3</v>
      </c>
      <c r="L77" s="83">
        <f t="shared" si="2"/>
        <v>3.2142857142857144</v>
      </c>
      <c r="M77" s="281">
        <f>L85-6</f>
        <v>35.785714285714285</v>
      </c>
      <c r="N77" s="39">
        <v>1</v>
      </c>
    </row>
    <row r="78" spans="1:14" s="1" customFormat="1" ht="30.75" customHeight="1" x14ac:dyDescent="0.2">
      <c r="A78" s="70"/>
      <c r="B78" s="61"/>
      <c r="C78" s="192" t="s">
        <v>456</v>
      </c>
      <c r="D78" s="160" t="s">
        <v>455</v>
      </c>
      <c r="E78" s="160" t="s">
        <v>445</v>
      </c>
      <c r="F78" s="165">
        <v>3</v>
      </c>
      <c r="G78" s="165">
        <v>3</v>
      </c>
      <c r="H78" s="165">
        <v>6</v>
      </c>
      <c r="I78" s="85">
        <v>4</v>
      </c>
      <c r="J78" s="85">
        <v>14</v>
      </c>
      <c r="K78" s="85">
        <f>F78*1</f>
        <v>3</v>
      </c>
      <c r="L78" s="86">
        <f t="shared" si="2"/>
        <v>2.5714285714285712</v>
      </c>
      <c r="M78" s="282"/>
      <c r="N78" s="39">
        <v>1</v>
      </c>
    </row>
    <row r="79" spans="1:14" s="1" customFormat="1" ht="15" customHeight="1" x14ac:dyDescent="0.2">
      <c r="A79" s="70"/>
      <c r="B79" s="61"/>
      <c r="C79" s="164" t="s">
        <v>473</v>
      </c>
      <c r="D79" s="160" t="s">
        <v>472</v>
      </c>
      <c r="E79" s="160" t="s">
        <v>470</v>
      </c>
      <c r="F79" s="165">
        <v>3</v>
      </c>
      <c r="G79" s="165">
        <v>2</v>
      </c>
      <c r="H79" s="165">
        <v>57</v>
      </c>
      <c r="I79" s="85">
        <v>7</v>
      </c>
      <c r="J79" s="85">
        <v>14</v>
      </c>
      <c r="K79" s="85">
        <f t="shared" si="3"/>
        <v>4.5</v>
      </c>
      <c r="L79" s="86">
        <f t="shared" si="2"/>
        <v>6.75</v>
      </c>
      <c r="M79" s="282"/>
      <c r="N79" s="39">
        <v>1</v>
      </c>
    </row>
    <row r="80" spans="1:14" s="1" customFormat="1" ht="15" customHeight="1" x14ac:dyDescent="0.2">
      <c r="A80" s="70"/>
      <c r="B80" s="61"/>
      <c r="C80" s="164" t="s">
        <v>9</v>
      </c>
      <c r="D80" s="160" t="s">
        <v>16</v>
      </c>
      <c r="E80" s="160" t="s">
        <v>470</v>
      </c>
      <c r="F80" s="165">
        <v>3</v>
      </c>
      <c r="G80" s="165">
        <v>2</v>
      </c>
      <c r="H80" s="165">
        <v>42</v>
      </c>
      <c r="I80" s="85">
        <v>7</v>
      </c>
      <c r="J80" s="85">
        <v>14</v>
      </c>
      <c r="K80" s="85">
        <f t="shared" si="3"/>
        <v>4.5</v>
      </c>
      <c r="L80" s="86">
        <f t="shared" si="2"/>
        <v>6.75</v>
      </c>
      <c r="M80" s="282"/>
      <c r="N80" s="39">
        <v>1</v>
      </c>
    </row>
    <row r="81" spans="1:14" s="1" customFormat="1" ht="15" x14ac:dyDescent="0.2">
      <c r="A81" s="70"/>
      <c r="B81" s="61"/>
      <c r="C81" s="164" t="s">
        <v>504</v>
      </c>
      <c r="D81" s="160" t="s">
        <v>503</v>
      </c>
      <c r="E81" s="160" t="s">
        <v>496</v>
      </c>
      <c r="F81" s="165">
        <v>3</v>
      </c>
      <c r="G81" s="165">
        <v>2</v>
      </c>
      <c r="H81" s="165">
        <v>45</v>
      </c>
      <c r="I81" s="85">
        <v>7</v>
      </c>
      <c r="J81" s="85">
        <v>14</v>
      </c>
      <c r="K81" s="85">
        <f t="shared" si="3"/>
        <v>4.5</v>
      </c>
      <c r="L81" s="86">
        <f t="shared" si="2"/>
        <v>6.75</v>
      </c>
      <c r="M81" s="282"/>
      <c r="N81" s="39">
        <v>3</v>
      </c>
    </row>
    <row r="82" spans="1:14" s="1" customFormat="1" ht="15" x14ac:dyDescent="0.2">
      <c r="A82" s="70"/>
      <c r="B82" s="61"/>
      <c r="C82" s="164" t="s">
        <v>504</v>
      </c>
      <c r="D82" s="160" t="s">
        <v>503</v>
      </c>
      <c r="E82" s="160" t="s">
        <v>497</v>
      </c>
      <c r="F82" s="165">
        <v>3</v>
      </c>
      <c r="G82" s="165">
        <v>2</v>
      </c>
      <c r="H82" s="165">
        <v>46</v>
      </c>
      <c r="I82" s="85">
        <v>7</v>
      </c>
      <c r="J82" s="85">
        <v>14</v>
      </c>
      <c r="K82" s="85">
        <f t="shared" si="3"/>
        <v>4.5</v>
      </c>
      <c r="L82" s="86">
        <f t="shared" si="2"/>
        <v>6.75</v>
      </c>
      <c r="M82" s="282"/>
      <c r="N82" s="39">
        <v>1</v>
      </c>
    </row>
    <row r="83" spans="1:14" s="1" customFormat="1" ht="32.25" customHeight="1" x14ac:dyDescent="0.2">
      <c r="A83" s="70"/>
      <c r="B83" s="61"/>
      <c r="C83" s="192" t="s">
        <v>753</v>
      </c>
      <c r="D83" s="160" t="s">
        <v>752</v>
      </c>
      <c r="E83" s="160" t="s">
        <v>669</v>
      </c>
      <c r="F83" s="165">
        <v>3</v>
      </c>
      <c r="G83" s="165">
        <v>2</v>
      </c>
      <c r="H83" s="165">
        <v>8</v>
      </c>
      <c r="I83" s="91">
        <v>7</v>
      </c>
      <c r="J83" s="91">
        <v>14</v>
      </c>
      <c r="K83" s="85">
        <f>F83*1</f>
        <v>3</v>
      </c>
      <c r="L83" s="86">
        <f t="shared" si="2"/>
        <v>4.5</v>
      </c>
      <c r="M83" s="282"/>
      <c r="N83" s="39"/>
    </row>
    <row r="84" spans="1:14" s="1" customFormat="1" ht="28.5" customHeight="1" x14ac:dyDescent="0.2">
      <c r="A84" s="70"/>
      <c r="B84" s="61"/>
      <c r="C84" s="192" t="s">
        <v>753</v>
      </c>
      <c r="D84" s="160" t="s">
        <v>752</v>
      </c>
      <c r="E84" s="160" t="s">
        <v>671</v>
      </c>
      <c r="F84" s="165">
        <v>3</v>
      </c>
      <c r="G84" s="165">
        <v>2</v>
      </c>
      <c r="H84" s="165">
        <v>11</v>
      </c>
      <c r="I84" s="91">
        <v>7</v>
      </c>
      <c r="J84" s="91">
        <v>14</v>
      </c>
      <c r="K84" s="85">
        <f>F84*1</f>
        <v>3</v>
      </c>
      <c r="L84" s="86">
        <f t="shared" si="2"/>
        <v>4.5</v>
      </c>
      <c r="M84" s="282"/>
      <c r="N84" s="39"/>
    </row>
    <row r="85" spans="1:14" s="25" customFormat="1" ht="17.25" thickBot="1" x14ac:dyDescent="0.25">
      <c r="A85" s="96"/>
      <c r="B85" s="62"/>
      <c r="C85" s="128"/>
      <c r="D85" s="163"/>
      <c r="E85" s="163"/>
      <c r="F85" s="88"/>
      <c r="G85" s="88"/>
      <c r="H85" s="88"/>
      <c r="I85" s="94"/>
      <c r="J85" s="94"/>
      <c r="K85" s="88"/>
      <c r="L85" s="89">
        <f>SUM(L77:L84)</f>
        <v>41.785714285714285</v>
      </c>
      <c r="M85" s="283"/>
      <c r="N85" s="104"/>
    </row>
    <row r="86" spans="1:14" s="1" customFormat="1" ht="31.5" customHeight="1" x14ac:dyDescent="0.2">
      <c r="A86" s="69">
        <v>13</v>
      </c>
      <c r="B86" s="60" t="s">
        <v>245</v>
      </c>
      <c r="C86" s="191" t="s">
        <v>456</v>
      </c>
      <c r="D86" s="169" t="s">
        <v>455</v>
      </c>
      <c r="E86" s="169" t="s">
        <v>445</v>
      </c>
      <c r="F86" s="170">
        <v>3</v>
      </c>
      <c r="G86" s="170">
        <v>3</v>
      </c>
      <c r="H86" s="170">
        <v>6</v>
      </c>
      <c r="I86" s="82">
        <v>5</v>
      </c>
      <c r="J86" s="82">
        <v>14</v>
      </c>
      <c r="K86" s="82">
        <f>F86*1</f>
        <v>3</v>
      </c>
      <c r="L86" s="83">
        <f t="shared" si="2"/>
        <v>3.2142857142857144</v>
      </c>
      <c r="M86" s="281">
        <f>L94-3</f>
        <v>38.785714285714285</v>
      </c>
      <c r="N86" s="39"/>
    </row>
    <row r="87" spans="1:14" ht="15" customHeight="1" x14ac:dyDescent="0.2">
      <c r="A87" s="97"/>
      <c r="B87" s="61"/>
      <c r="C87" s="164" t="s">
        <v>466</v>
      </c>
      <c r="D87" s="160" t="s">
        <v>465</v>
      </c>
      <c r="E87" s="160" t="s">
        <v>445</v>
      </c>
      <c r="F87" s="165">
        <v>3</v>
      </c>
      <c r="G87" s="165">
        <v>3</v>
      </c>
      <c r="H87" s="165">
        <v>6</v>
      </c>
      <c r="I87" s="93">
        <v>4</v>
      </c>
      <c r="J87" s="85">
        <v>14</v>
      </c>
      <c r="K87" s="85">
        <f>F87*1</f>
        <v>3</v>
      </c>
      <c r="L87" s="86">
        <f t="shared" si="2"/>
        <v>2.5714285714285712</v>
      </c>
      <c r="M87" s="282"/>
    </row>
    <row r="88" spans="1:14" ht="15" x14ac:dyDescent="0.2">
      <c r="A88" s="76"/>
      <c r="B88" s="61"/>
      <c r="C88" s="164" t="s">
        <v>490</v>
      </c>
      <c r="D88" s="160" t="s">
        <v>489</v>
      </c>
      <c r="E88" s="160" t="s">
        <v>487</v>
      </c>
      <c r="F88" s="165">
        <v>3</v>
      </c>
      <c r="G88" s="165">
        <v>2</v>
      </c>
      <c r="H88" s="165">
        <v>10</v>
      </c>
      <c r="I88" s="93">
        <v>7</v>
      </c>
      <c r="J88" s="85">
        <v>14</v>
      </c>
      <c r="K88" s="85">
        <f>F88*1</f>
        <v>3</v>
      </c>
      <c r="L88" s="86">
        <f t="shared" si="2"/>
        <v>4.5</v>
      </c>
      <c r="M88" s="282"/>
    </row>
    <row r="89" spans="1:14" ht="15" x14ac:dyDescent="0.2">
      <c r="A89" s="76"/>
      <c r="B89" s="61"/>
      <c r="C89" s="164" t="s">
        <v>490</v>
      </c>
      <c r="D89" s="160" t="s">
        <v>489</v>
      </c>
      <c r="E89" s="160" t="s">
        <v>488</v>
      </c>
      <c r="F89" s="165">
        <v>3</v>
      </c>
      <c r="G89" s="165">
        <v>2</v>
      </c>
      <c r="H89" s="165">
        <v>38</v>
      </c>
      <c r="I89" s="93">
        <v>7</v>
      </c>
      <c r="J89" s="85">
        <v>14</v>
      </c>
      <c r="K89" s="85">
        <f>F89*1</f>
        <v>3</v>
      </c>
      <c r="L89" s="86">
        <f t="shared" si="2"/>
        <v>4.5</v>
      </c>
      <c r="M89" s="282"/>
    </row>
    <row r="90" spans="1:14" ht="15" customHeight="1" x14ac:dyDescent="0.2">
      <c r="A90" s="76"/>
      <c r="B90" s="61"/>
      <c r="C90" s="164" t="s">
        <v>492</v>
      </c>
      <c r="D90" s="160" t="s">
        <v>491</v>
      </c>
      <c r="E90" s="160" t="s">
        <v>487</v>
      </c>
      <c r="F90" s="165">
        <v>3</v>
      </c>
      <c r="G90" s="165">
        <v>2</v>
      </c>
      <c r="H90" s="165">
        <v>44</v>
      </c>
      <c r="I90" s="85">
        <v>7</v>
      </c>
      <c r="J90" s="85">
        <v>14</v>
      </c>
      <c r="K90" s="85">
        <f t="shared" si="3"/>
        <v>4.5</v>
      </c>
      <c r="L90" s="86">
        <f t="shared" si="2"/>
        <v>6.75</v>
      </c>
      <c r="M90" s="282"/>
    </row>
    <row r="91" spans="1:14" ht="15" customHeight="1" x14ac:dyDescent="0.2">
      <c r="A91" s="76"/>
      <c r="B91" s="61"/>
      <c r="C91" s="164" t="s">
        <v>492</v>
      </c>
      <c r="D91" s="160" t="s">
        <v>491</v>
      </c>
      <c r="E91" s="160" t="s">
        <v>488</v>
      </c>
      <c r="F91" s="165">
        <v>3</v>
      </c>
      <c r="G91" s="165">
        <v>2</v>
      </c>
      <c r="H91" s="165">
        <v>46</v>
      </c>
      <c r="I91" s="85">
        <v>7</v>
      </c>
      <c r="J91" s="85">
        <v>14</v>
      </c>
      <c r="K91" s="85">
        <f t="shared" si="3"/>
        <v>4.5</v>
      </c>
      <c r="L91" s="86">
        <f t="shared" si="2"/>
        <v>6.75</v>
      </c>
      <c r="M91" s="282"/>
    </row>
    <row r="92" spans="1:14" ht="15" customHeight="1" x14ac:dyDescent="0.2">
      <c r="A92" s="76"/>
      <c r="B92" s="61"/>
      <c r="C92" s="164" t="s">
        <v>495</v>
      </c>
      <c r="D92" s="160" t="s">
        <v>494</v>
      </c>
      <c r="E92" s="160" t="s">
        <v>496</v>
      </c>
      <c r="F92" s="165">
        <v>3</v>
      </c>
      <c r="G92" s="165">
        <v>2</v>
      </c>
      <c r="H92" s="165">
        <v>45</v>
      </c>
      <c r="I92" s="91">
        <v>7</v>
      </c>
      <c r="J92" s="91">
        <v>14</v>
      </c>
      <c r="K92" s="85">
        <f t="shared" si="3"/>
        <v>4.5</v>
      </c>
      <c r="L92" s="86">
        <f t="shared" si="2"/>
        <v>6.75</v>
      </c>
      <c r="M92" s="282"/>
    </row>
    <row r="93" spans="1:14" ht="15" customHeight="1" x14ac:dyDescent="0.2">
      <c r="A93" s="76"/>
      <c r="B93" s="61"/>
      <c r="C93" s="164" t="s">
        <v>495</v>
      </c>
      <c r="D93" s="160" t="s">
        <v>494</v>
      </c>
      <c r="E93" s="160" t="s">
        <v>497</v>
      </c>
      <c r="F93" s="165">
        <v>3</v>
      </c>
      <c r="G93" s="165">
        <v>2</v>
      </c>
      <c r="H93" s="165">
        <v>43</v>
      </c>
      <c r="I93" s="91">
        <v>7</v>
      </c>
      <c r="J93" s="91">
        <v>14</v>
      </c>
      <c r="K93" s="85">
        <f t="shared" si="3"/>
        <v>4.5</v>
      </c>
      <c r="L93" s="86">
        <f t="shared" si="2"/>
        <v>6.75</v>
      </c>
      <c r="M93" s="282"/>
    </row>
    <row r="94" spans="1:14" ht="15" customHeight="1" thickBot="1" x14ac:dyDescent="0.25">
      <c r="A94" s="77"/>
      <c r="B94" s="62"/>
      <c r="C94" s="128"/>
      <c r="D94" s="163"/>
      <c r="E94" s="163"/>
      <c r="F94" s="88"/>
      <c r="G94" s="88"/>
      <c r="H94" s="88"/>
      <c r="I94" s="88"/>
      <c r="J94" s="88"/>
      <c r="K94" s="88"/>
      <c r="L94" s="89">
        <f>SUM(L86:L93)</f>
        <v>41.785714285714285</v>
      </c>
      <c r="M94" s="283"/>
    </row>
    <row r="95" spans="1:14" ht="32.25" customHeight="1" x14ac:dyDescent="0.2">
      <c r="A95" s="78">
        <v>14</v>
      </c>
      <c r="B95" s="60" t="s">
        <v>244</v>
      </c>
      <c r="C95" s="191" t="s">
        <v>469</v>
      </c>
      <c r="D95" s="169" t="s">
        <v>468</v>
      </c>
      <c r="E95" s="169" t="s">
        <v>470</v>
      </c>
      <c r="F95" s="170">
        <v>3</v>
      </c>
      <c r="G95" s="170">
        <v>2</v>
      </c>
      <c r="H95" s="170">
        <v>42</v>
      </c>
      <c r="I95" s="82">
        <v>7</v>
      </c>
      <c r="J95" s="82">
        <v>14</v>
      </c>
      <c r="K95" s="82">
        <f t="shared" si="3"/>
        <v>4.5</v>
      </c>
      <c r="L95" s="83">
        <f t="shared" si="2"/>
        <v>6.75</v>
      </c>
      <c r="M95" s="314">
        <f>L102-6</f>
        <v>39</v>
      </c>
    </row>
    <row r="96" spans="1:14" ht="15" customHeight="1" x14ac:dyDescent="0.2">
      <c r="A96" s="76"/>
      <c r="B96" s="61"/>
      <c r="C96" s="164" t="s">
        <v>495</v>
      </c>
      <c r="D96" s="160" t="s">
        <v>494</v>
      </c>
      <c r="E96" s="160" t="s">
        <v>496</v>
      </c>
      <c r="F96" s="165">
        <v>3</v>
      </c>
      <c r="G96" s="165">
        <v>2</v>
      </c>
      <c r="H96" s="165">
        <v>45</v>
      </c>
      <c r="I96" s="85">
        <v>7</v>
      </c>
      <c r="J96" s="85">
        <v>14</v>
      </c>
      <c r="K96" s="85">
        <f t="shared" si="3"/>
        <v>4.5</v>
      </c>
      <c r="L96" s="86">
        <f t="shared" si="2"/>
        <v>6.75</v>
      </c>
      <c r="M96" s="315"/>
    </row>
    <row r="97" spans="1:13" ht="15" customHeight="1" x14ac:dyDescent="0.2">
      <c r="A97" s="76"/>
      <c r="B97" s="61"/>
      <c r="C97" s="164" t="s">
        <v>495</v>
      </c>
      <c r="D97" s="160" t="s">
        <v>494</v>
      </c>
      <c r="E97" s="160" t="s">
        <v>497</v>
      </c>
      <c r="F97" s="165">
        <v>3</v>
      </c>
      <c r="G97" s="165">
        <v>2</v>
      </c>
      <c r="H97" s="165">
        <v>43</v>
      </c>
      <c r="I97" s="85">
        <v>7</v>
      </c>
      <c r="J97" s="85">
        <v>14</v>
      </c>
      <c r="K97" s="85">
        <f t="shared" si="3"/>
        <v>4.5</v>
      </c>
      <c r="L97" s="86">
        <f t="shared" si="2"/>
        <v>6.75</v>
      </c>
      <c r="M97" s="315"/>
    </row>
    <row r="98" spans="1:13" ht="15" customHeight="1" x14ac:dyDescent="0.2">
      <c r="A98" s="97"/>
      <c r="B98" s="61"/>
      <c r="C98" s="164" t="s">
        <v>506</v>
      </c>
      <c r="D98" s="160" t="s">
        <v>505</v>
      </c>
      <c r="E98" s="160" t="s">
        <v>487</v>
      </c>
      <c r="F98" s="165">
        <v>3</v>
      </c>
      <c r="G98" s="165">
        <v>2</v>
      </c>
      <c r="H98" s="165">
        <v>42</v>
      </c>
      <c r="I98" s="93">
        <v>7</v>
      </c>
      <c r="J98" s="85">
        <v>14</v>
      </c>
      <c r="K98" s="85">
        <f t="shared" si="3"/>
        <v>4.5</v>
      </c>
      <c r="L98" s="86">
        <f t="shared" si="2"/>
        <v>6.75</v>
      </c>
      <c r="M98" s="315"/>
    </row>
    <row r="99" spans="1:13" ht="15" customHeight="1" x14ac:dyDescent="0.2">
      <c r="A99" s="97"/>
      <c r="B99" s="61"/>
      <c r="C99" s="164" t="s">
        <v>506</v>
      </c>
      <c r="D99" s="160" t="s">
        <v>505</v>
      </c>
      <c r="E99" s="160" t="s">
        <v>488</v>
      </c>
      <c r="F99" s="165">
        <v>3</v>
      </c>
      <c r="G99" s="165">
        <v>2</v>
      </c>
      <c r="H99" s="165">
        <v>39</v>
      </c>
      <c r="I99" s="93">
        <v>7</v>
      </c>
      <c r="J99" s="85">
        <v>14</v>
      </c>
      <c r="K99" s="85">
        <f>F99*1</f>
        <v>3</v>
      </c>
      <c r="L99" s="86">
        <f t="shared" si="2"/>
        <v>4.5</v>
      </c>
      <c r="M99" s="315"/>
    </row>
    <row r="100" spans="1:13" ht="15" customHeight="1" x14ac:dyDescent="0.2">
      <c r="A100" s="97"/>
      <c r="B100" s="61"/>
      <c r="C100" s="164" t="s">
        <v>509</v>
      </c>
      <c r="D100" s="160" t="s">
        <v>43</v>
      </c>
      <c r="E100" s="160" t="s">
        <v>496</v>
      </c>
      <c r="F100" s="165">
        <v>3</v>
      </c>
      <c r="G100" s="165">
        <v>2</v>
      </c>
      <c r="H100" s="165">
        <v>46</v>
      </c>
      <c r="I100" s="101">
        <v>7</v>
      </c>
      <c r="J100" s="91">
        <v>14</v>
      </c>
      <c r="K100" s="85">
        <f t="shared" si="3"/>
        <v>4.5</v>
      </c>
      <c r="L100" s="86">
        <f t="shared" si="2"/>
        <v>6.75</v>
      </c>
      <c r="M100" s="315"/>
    </row>
    <row r="101" spans="1:13" ht="15" customHeight="1" x14ac:dyDescent="0.2">
      <c r="A101" s="97"/>
      <c r="B101" s="61"/>
      <c r="C101" s="164" t="s">
        <v>509</v>
      </c>
      <c r="D101" s="160" t="s">
        <v>43</v>
      </c>
      <c r="E101" s="160" t="s">
        <v>497</v>
      </c>
      <c r="F101" s="165">
        <v>3</v>
      </c>
      <c r="G101" s="165">
        <v>2</v>
      </c>
      <c r="H101" s="165">
        <v>45</v>
      </c>
      <c r="I101" s="101">
        <v>7</v>
      </c>
      <c r="J101" s="91">
        <v>14</v>
      </c>
      <c r="K101" s="85">
        <f t="shared" si="3"/>
        <v>4.5</v>
      </c>
      <c r="L101" s="86">
        <f t="shared" si="2"/>
        <v>6.75</v>
      </c>
      <c r="M101" s="315"/>
    </row>
    <row r="102" spans="1:13" ht="15" customHeight="1" thickBot="1" x14ac:dyDescent="0.25">
      <c r="A102" s="98"/>
      <c r="B102" s="68"/>
      <c r="C102" s="94"/>
      <c r="D102" s="190"/>
      <c r="E102" s="190"/>
      <c r="F102" s="176"/>
      <c r="G102" s="94"/>
      <c r="H102" s="94"/>
      <c r="I102" s="94"/>
      <c r="J102" s="88"/>
      <c r="K102" s="88"/>
      <c r="L102" s="89">
        <f>SUM(L95:L101)</f>
        <v>45</v>
      </c>
      <c r="M102" s="316"/>
    </row>
    <row r="103" spans="1:13" ht="15" customHeight="1" x14ac:dyDescent="0.2">
      <c r="A103" s="97">
        <v>15</v>
      </c>
      <c r="B103" s="61" t="s">
        <v>251</v>
      </c>
      <c r="C103" s="171" t="s">
        <v>452</v>
      </c>
      <c r="D103" s="167" t="s">
        <v>451</v>
      </c>
      <c r="E103" s="167" t="s">
        <v>445</v>
      </c>
      <c r="F103" s="172">
        <v>3</v>
      </c>
      <c r="G103" s="172">
        <v>2</v>
      </c>
      <c r="H103" s="172">
        <v>4</v>
      </c>
      <c r="I103" s="108">
        <v>7</v>
      </c>
      <c r="J103" s="106">
        <v>14</v>
      </c>
      <c r="K103" s="106">
        <f>F103*1</f>
        <v>3</v>
      </c>
      <c r="L103" s="90">
        <f t="shared" si="2"/>
        <v>4.5</v>
      </c>
      <c r="M103" s="311">
        <f>L109-6</f>
        <v>30.321428571428569</v>
      </c>
    </row>
    <row r="104" spans="1:13" ht="30.75" customHeight="1" x14ac:dyDescent="0.2">
      <c r="A104" s="97"/>
      <c r="B104" s="61"/>
      <c r="C104" s="192" t="s">
        <v>462</v>
      </c>
      <c r="D104" s="160" t="s">
        <v>461</v>
      </c>
      <c r="E104" s="160" t="s">
        <v>445</v>
      </c>
      <c r="F104" s="165">
        <v>3</v>
      </c>
      <c r="G104" s="165">
        <v>3</v>
      </c>
      <c r="H104" s="165">
        <v>6</v>
      </c>
      <c r="I104" s="93">
        <v>4</v>
      </c>
      <c r="J104" s="85">
        <v>14</v>
      </c>
      <c r="K104" s="85">
        <f>F104*1</f>
        <v>3</v>
      </c>
      <c r="L104" s="86">
        <f t="shared" si="2"/>
        <v>2.5714285714285712</v>
      </c>
      <c r="M104" s="312"/>
    </row>
    <row r="105" spans="1:13" ht="15" customHeight="1" x14ac:dyDescent="0.2">
      <c r="A105" s="97"/>
      <c r="B105" s="61"/>
      <c r="C105" s="164" t="s">
        <v>475</v>
      </c>
      <c r="D105" s="160" t="s">
        <v>474</v>
      </c>
      <c r="E105" s="160" t="s">
        <v>470</v>
      </c>
      <c r="F105" s="165">
        <v>3</v>
      </c>
      <c r="G105" s="165">
        <v>2</v>
      </c>
      <c r="H105" s="165">
        <v>30</v>
      </c>
      <c r="I105" s="93">
        <v>7</v>
      </c>
      <c r="J105" s="85">
        <v>14</v>
      </c>
      <c r="K105" s="85">
        <f>F105*1</f>
        <v>3</v>
      </c>
      <c r="L105" s="86">
        <f t="shared" si="2"/>
        <v>4.5</v>
      </c>
      <c r="M105" s="312"/>
    </row>
    <row r="106" spans="1:13" ht="15" customHeight="1" x14ac:dyDescent="0.2">
      <c r="A106" s="97"/>
      <c r="B106" s="61"/>
      <c r="C106" s="164" t="s">
        <v>436</v>
      </c>
      <c r="D106" s="160" t="s">
        <v>435</v>
      </c>
      <c r="E106" s="160" t="s">
        <v>496</v>
      </c>
      <c r="F106" s="165">
        <v>3</v>
      </c>
      <c r="G106" s="165">
        <v>1</v>
      </c>
      <c r="H106" s="165">
        <v>47</v>
      </c>
      <c r="I106" s="93">
        <v>14</v>
      </c>
      <c r="J106" s="85">
        <v>14</v>
      </c>
      <c r="K106" s="85">
        <f t="shared" si="3"/>
        <v>4.5</v>
      </c>
      <c r="L106" s="86">
        <f t="shared" si="2"/>
        <v>13.5</v>
      </c>
      <c r="M106" s="312"/>
    </row>
    <row r="107" spans="1:13" ht="15" customHeight="1" x14ac:dyDescent="0.2">
      <c r="A107" s="97"/>
      <c r="B107" s="61"/>
      <c r="C107" s="164" t="s">
        <v>475</v>
      </c>
      <c r="D107" s="160" t="s">
        <v>754</v>
      </c>
      <c r="E107" s="160" t="s">
        <v>755</v>
      </c>
      <c r="F107" s="165">
        <v>3</v>
      </c>
      <c r="G107" s="165">
        <v>2</v>
      </c>
      <c r="H107" s="165">
        <v>40</v>
      </c>
      <c r="I107" s="93">
        <v>7</v>
      </c>
      <c r="J107" s="85">
        <v>14</v>
      </c>
      <c r="K107" s="85">
        <f t="shared" si="3"/>
        <v>4.5</v>
      </c>
      <c r="L107" s="86">
        <f t="shared" si="2"/>
        <v>6.75</v>
      </c>
      <c r="M107" s="312"/>
    </row>
    <row r="108" spans="1:13" ht="15" customHeight="1" x14ac:dyDescent="0.2">
      <c r="A108" s="97"/>
      <c r="B108" s="61"/>
      <c r="C108" s="164" t="s">
        <v>475</v>
      </c>
      <c r="D108" s="160" t="s">
        <v>754</v>
      </c>
      <c r="E108" s="160" t="s">
        <v>756</v>
      </c>
      <c r="F108" s="165">
        <v>3</v>
      </c>
      <c r="G108" s="165">
        <v>2</v>
      </c>
      <c r="H108" s="165">
        <v>29</v>
      </c>
      <c r="I108" s="93">
        <v>7</v>
      </c>
      <c r="J108" s="85">
        <v>14</v>
      </c>
      <c r="K108" s="85">
        <f>F108*1</f>
        <v>3</v>
      </c>
      <c r="L108" s="86">
        <f t="shared" si="2"/>
        <v>4.5</v>
      </c>
      <c r="M108" s="312"/>
    </row>
    <row r="109" spans="1:13" ht="15" customHeight="1" thickBot="1" x14ac:dyDescent="0.25">
      <c r="A109" s="98"/>
      <c r="B109" s="100"/>
      <c r="C109" s="94"/>
      <c r="D109" s="146"/>
      <c r="E109" s="146"/>
      <c r="F109" s="147"/>
      <c r="G109" s="94"/>
      <c r="H109" s="94"/>
      <c r="I109" s="94"/>
      <c r="J109" s="151"/>
      <c r="K109" s="94"/>
      <c r="L109" s="152">
        <f>SUM(L103:L108)</f>
        <v>36.321428571428569</v>
      </c>
      <c r="M109" s="313"/>
    </row>
    <row r="110" spans="1:13" ht="13.5" x14ac:dyDescent="0.2">
      <c r="A110" s="43"/>
      <c r="B110" s="35"/>
      <c r="C110" s="12"/>
      <c r="D110" s="20"/>
      <c r="E110" s="20"/>
      <c r="F110" s="20"/>
      <c r="G110" s="12"/>
      <c r="H110" s="12"/>
      <c r="I110" s="30"/>
      <c r="J110" s="35"/>
      <c r="K110" s="12"/>
      <c r="L110" s="20"/>
      <c r="M110" s="23"/>
    </row>
    <row r="111" spans="1:13" ht="15.75" x14ac:dyDescent="0.2">
      <c r="A111" s="43"/>
      <c r="B111" s="35"/>
      <c r="C111" s="12"/>
      <c r="D111" s="20"/>
      <c r="E111" s="20"/>
      <c r="F111" s="20"/>
      <c r="G111" s="12"/>
      <c r="H111" s="12"/>
      <c r="I111" s="30"/>
      <c r="J111" s="11" t="s">
        <v>66</v>
      </c>
      <c r="K111" s="12"/>
      <c r="L111" s="20"/>
      <c r="M111" s="23"/>
    </row>
    <row r="112" spans="1:13" ht="15.75" x14ac:dyDescent="0.2">
      <c r="A112" s="43"/>
      <c r="B112" s="35"/>
      <c r="C112" s="12"/>
      <c r="D112" s="20"/>
      <c r="E112" s="20"/>
      <c r="F112" s="20"/>
      <c r="G112" s="12"/>
      <c r="H112" s="12"/>
      <c r="I112" s="30"/>
      <c r="J112" s="11"/>
      <c r="K112" s="12"/>
      <c r="L112" s="20"/>
      <c r="M112" s="23"/>
    </row>
    <row r="113" spans="1:13" ht="13.5" x14ac:dyDescent="0.2">
      <c r="A113" s="43"/>
      <c r="B113" s="35"/>
      <c r="C113" s="12"/>
      <c r="D113" s="20"/>
      <c r="E113" s="20"/>
      <c r="F113" s="20"/>
      <c r="G113" s="12"/>
      <c r="H113" s="12"/>
      <c r="I113" s="30"/>
      <c r="J113" s="12"/>
      <c r="K113" s="12"/>
      <c r="L113" s="20"/>
      <c r="M113" s="23"/>
    </row>
    <row r="114" spans="1:13" ht="13.5" x14ac:dyDescent="0.2">
      <c r="A114" s="43"/>
      <c r="B114" s="35"/>
      <c r="C114" s="12"/>
      <c r="D114" s="20"/>
      <c r="E114" s="20"/>
      <c r="F114" s="20"/>
      <c r="G114" s="12"/>
      <c r="H114" s="12"/>
      <c r="I114" s="30"/>
      <c r="J114" s="12"/>
      <c r="K114" s="12"/>
      <c r="L114" s="20"/>
      <c r="M114" s="23"/>
    </row>
    <row r="115" spans="1:13" ht="13.5" x14ac:dyDescent="0.2">
      <c r="A115" s="43"/>
      <c r="B115" s="35"/>
      <c r="C115" s="12"/>
      <c r="D115" s="20"/>
      <c r="E115" s="20"/>
      <c r="F115" s="20"/>
      <c r="G115" s="12"/>
      <c r="H115" s="12"/>
      <c r="I115" s="30"/>
      <c r="J115" s="12"/>
      <c r="K115" s="12"/>
      <c r="L115" s="20"/>
      <c r="M115" s="23"/>
    </row>
    <row r="116" spans="1:13" ht="15.75" x14ac:dyDescent="0.2">
      <c r="A116" s="43"/>
      <c r="B116" s="35"/>
      <c r="C116" s="12"/>
      <c r="D116" s="20"/>
      <c r="E116" s="20"/>
      <c r="F116" s="20"/>
      <c r="G116" s="12"/>
      <c r="H116" s="12"/>
      <c r="I116" s="30"/>
      <c r="J116" s="33" t="s">
        <v>67</v>
      </c>
      <c r="K116" s="12"/>
      <c r="L116" s="20"/>
      <c r="M116" s="23"/>
    </row>
    <row r="117" spans="1:13" ht="15.75" x14ac:dyDescent="0.2">
      <c r="A117" s="43"/>
      <c r="B117" s="35"/>
      <c r="C117" s="12"/>
      <c r="D117" s="20"/>
      <c r="E117" s="20"/>
      <c r="F117" s="20"/>
      <c r="G117" s="12"/>
      <c r="H117" s="12"/>
      <c r="I117" s="30"/>
      <c r="J117" s="34" t="s">
        <v>68</v>
      </c>
      <c r="K117" s="12"/>
      <c r="L117" s="20"/>
      <c r="M117" s="23"/>
    </row>
    <row r="118" spans="1:13" ht="13.5" x14ac:dyDescent="0.2">
      <c r="A118" s="43"/>
      <c r="B118" s="35"/>
      <c r="C118" s="12"/>
      <c r="D118" s="20"/>
      <c r="E118" s="20"/>
      <c r="F118" s="20"/>
      <c r="G118" s="12"/>
      <c r="H118" s="12"/>
      <c r="I118" s="30"/>
      <c r="J118" s="18"/>
      <c r="K118" s="12"/>
      <c r="L118" s="20"/>
      <c r="M118" s="23"/>
    </row>
    <row r="119" spans="1:13" ht="13.5" x14ac:dyDescent="0.2">
      <c r="A119" s="43"/>
      <c r="B119" s="35"/>
      <c r="C119" s="12"/>
      <c r="D119" s="20"/>
      <c r="E119" s="20"/>
      <c r="F119" s="20"/>
      <c r="G119" s="12"/>
      <c r="H119" s="12"/>
      <c r="I119" s="30"/>
      <c r="J119" s="35"/>
      <c r="K119" s="12"/>
      <c r="L119" s="20"/>
      <c r="M119" s="23"/>
    </row>
    <row r="120" spans="1:13" ht="13.5" x14ac:dyDescent="0.2">
      <c r="A120" s="43"/>
      <c r="B120" s="35"/>
      <c r="C120" s="12"/>
      <c r="D120" s="20"/>
      <c r="E120" s="20"/>
      <c r="F120" s="20"/>
      <c r="G120" s="12"/>
      <c r="H120" s="12"/>
      <c r="I120" s="30"/>
      <c r="J120" s="35"/>
      <c r="K120" s="12"/>
      <c r="L120" s="20"/>
      <c r="M120" s="23"/>
    </row>
    <row r="121" spans="1:13" ht="13.5" x14ac:dyDescent="0.2">
      <c r="A121" s="43"/>
      <c r="B121" s="35"/>
      <c r="C121" s="12"/>
      <c r="D121" s="20"/>
      <c r="E121" s="20"/>
      <c r="F121" s="20"/>
      <c r="G121" s="12"/>
      <c r="H121" s="12"/>
      <c r="I121" s="30"/>
      <c r="J121" s="35"/>
      <c r="K121" s="12"/>
      <c r="L121" s="20"/>
      <c r="M121" s="23"/>
    </row>
    <row r="122" spans="1:13" ht="13.5" x14ac:dyDescent="0.2">
      <c r="A122" s="43"/>
      <c r="B122" s="35"/>
      <c r="C122" s="12"/>
      <c r="D122" s="20"/>
      <c r="E122" s="20"/>
      <c r="F122" s="20"/>
      <c r="G122" s="12"/>
      <c r="H122" s="12"/>
      <c r="I122" s="30"/>
      <c r="J122" s="35"/>
      <c r="K122" s="12"/>
      <c r="L122" s="20"/>
      <c r="M122" s="23"/>
    </row>
    <row r="123" spans="1:13" ht="13.5" x14ac:dyDescent="0.2">
      <c r="A123" s="43"/>
      <c r="B123" s="35"/>
      <c r="C123" s="12"/>
      <c r="D123" s="20"/>
      <c r="E123" s="20"/>
      <c r="F123" s="20"/>
      <c r="G123" s="12"/>
      <c r="H123" s="12"/>
      <c r="I123" s="30"/>
      <c r="J123" s="35"/>
      <c r="K123" s="12"/>
      <c r="L123" s="20"/>
      <c r="M123" s="23"/>
    </row>
    <row r="124" spans="1:13" ht="13.5" x14ac:dyDescent="0.2">
      <c r="A124" s="43"/>
      <c r="B124" s="35"/>
      <c r="C124" s="12"/>
      <c r="D124" s="20"/>
      <c r="E124" s="20"/>
      <c r="F124" s="20"/>
      <c r="G124" s="12"/>
      <c r="H124" s="12"/>
      <c r="I124" s="30"/>
      <c r="J124" s="35"/>
      <c r="K124" s="12"/>
      <c r="L124" s="20"/>
      <c r="M124" s="23"/>
    </row>
    <row r="125" spans="1:13" ht="13.5" x14ac:dyDescent="0.2">
      <c r="A125" s="43"/>
      <c r="B125" s="35"/>
      <c r="C125" s="12"/>
      <c r="D125" s="20"/>
      <c r="E125" s="20"/>
      <c r="F125" s="20"/>
      <c r="G125" s="12"/>
      <c r="H125" s="12"/>
      <c r="I125" s="30"/>
      <c r="J125" s="35"/>
      <c r="K125" s="12"/>
      <c r="L125" s="20"/>
      <c r="M125" s="23"/>
    </row>
    <row r="126" spans="1:13" ht="13.5" x14ac:dyDescent="0.2">
      <c r="A126" s="43"/>
      <c r="B126" s="35"/>
      <c r="C126" s="12"/>
      <c r="D126" s="20"/>
      <c r="E126" s="20"/>
      <c r="F126" s="20"/>
      <c r="G126" s="12"/>
      <c r="H126" s="12"/>
      <c r="I126" s="30"/>
      <c r="J126" s="35"/>
      <c r="K126" s="12"/>
      <c r="L126" s="20"/>
      <c r="M126" s="23"/>
    </row>
    <row r="127" spans="1:13" ht="13.5" x14ac:dyDescent="0.2">
      <c r="A127" s="43"/>
      <c r="B127" s="35"/>
      <c r="C127" s="12"/>
      <c r="D127" s="20"/>
      <c r="E127" s="20"/>
      <c r="F127" s="20"/>
      <c r="G127" s="12"/>
      <c r="H127" s="12"/>
      <c r="I127" s="30"/>
      <c r="J127" s="35"/>
      <c r="K127" s="12"/>
      <c r="L127" s="20"/>
      <c r="M127" s="23"/>
    </row>
    <row r="128" spans="1:13" ht="13.5" x14ac:dyDescent="0.2">
      <c r="A128" s="43"/>
      <c r="B128" s="35"/>
      <c r="C128" s="12"/>
      <c r="D128" s="20"/>
      <c r="E128" s="20"/>
      <c r="F128" s="20"/>
      <c r="G128" s="12"/>
      <c r="H128" s="12"/>
      <c r="I128" s="30"/>
      <c r="J128" s="35"/>
      <c r="K128" s="12"/>
      <c r="L128" s="20"/>
      <c r="M128" s="23"/>
    </row>
    <row r="129" spans="1:13" ht="13.5" x14ac:dyDescent="0.2">
      <c r="A129" s="43"/>
      <c r="B129" s="35"/>
      <c r="C129" s="12"/>
      <c r="D129" s="20"/>
      <c r="E129" s="20"/>
      <c r="F129" s="20"/>
      <c r="G129" s="12"/>
      <c r="H129" s="12"/>
      <c r="I129" s="30"/>
      <c r="J129" s="35"/>
      <c r="K129" s="12"/>
      <c r="L129" s="20"/>
      <c r="M129" s="23"/>
    </row>
    <row r="130" spans="1:13" ht="13.5" x14ac:dyDescent="0.2">
      <c r="A130" s="43"/>
      <c r="B130" s="35"/>
      <c r="C130" s="12"/>
      <c r="D130" s="20"/>
      <c r="E130" s="20"/>
      <c r="F130" s="20"/>
      <c r="G130" s="12"/>
      <c r="H130" s="12"/>
      <c r="I130" s="30"/>
      <c r="J130" s="35"/>
      <c r="K130" s="12"/>
      <c r="L130" s="20"/>
      <c r="M130" s="23"/>
    </row>
    <row r="131" spans="1:13" ht="13.5" x14ac:dyDescent="0.2">
      <c r="A131" s="43"/>
      <c r="B131" s="35"/>
      <c r="C131" s="12"/>
      <c r="D131" s="20"/>
      <c r="E131" s="20"/>
      <c r="F131" s="20"/>
      <c r="G131" s="12"/>
      <c r="H131" s="12"/>
      <c r="I131" s="30"/>
      <c r="J131" s="35"/>
      <c r="K131" s="12"/>
      <c r="L131" s="20"/>
      <c r="M131" s="23"/>
    </row>
    <row r="132" spans="1:13" ht="13.5" x14ac:dyDescent="0.2">
      <c r="A132" s="43"/>
      <c r="B132" s="35"/>
      <c r="C132" s="12"/>
      <c r="D132" s="20"/>
      <c r="E132" s="20"/>
      <c r="F132" s="20"/>
      <c r="G132" s="12"/>
      <c r="H132" s="12"/>
      <c r="I132" s="30"/>
      <c r="J132" s="35"/>
      <c r="K132" s="12"/>
      <c r="L132" s="20"/>
      <c r="M132" s="23"/>
    </row>
    <row r="133" spans="1:13" ht="13.5" x14ac:dyDescent="0.2">
      <c r="A133" s="43"/>
      <c r="B133" s="35"/>
      <c r="C133" s="12"/>
      <c r="D133" s="20"/>
      <c r="E133" s="20"/>
      <c r="F133" s="20"/>
      <c r="G133" s="12"/>
      <c r="H133" s="12"/>
      <c r="I133" s="30"/>
      <c r="J133" s="35"/>
      <c r="K133" s="12"/>
      <c r="L133" s="20"/>
      <c r="M133" s="23"/>
    </row>
    <row r="134" spans="1:13" ht="13.5" x14ac:dyDescent="0.2">
      <c r="A134" s="43"/>
      <c r="B134" s="35"/>
      <c r="C134" s="12"/>
      <c r="D134" s="20"/>
      <c r="E134" s="20"/>
      <c r="F134" s="20"/>
      <c r="G134" s="12"/>
      <c r="H134" s="12"/>
      <c r="I134" s="30"/>
      <c r="J134" s="35"/>
      <c r="K134" s="12"/>
      <c r="L134" s="20"/>
      <c r="M134" s="23"/>
    </row>
    <row r="135" spans="1:13" ht="13.5" x14ac:dyDescent="0.2">
      <c r="A135" s="43"/>
      <c r="B135" s="35"/>
      <c r="C135" s="12"/>
      <c r="D135" s="20"/>
      <c r="E135" s="20"/>
      <c r="F135" s="20"/>
      <c r="G135" s="12"/>
      <c r="H135" s="12"/>
      <c r="I135" s="30"/>
      <c r="J135" s="35"/>
      <c r="K135" s="12"/>
      <c r="L135" s="20"/>
      <c r="M135" s="23"/>
    </row>
    <row r="136" spans="1:13" ht="13.5" x14ac:dyDescent="0.2">
      <c r="A136" s="43"/>
      <c r="B136" s="35"/>
      <c r="C136" s="12"/>
      <c r="D136" s="20"/>
      <c r="E136" s="20"/>
      <c r="F136" s="20"/>
      <c r="G136" s="12"/>
      <c r="H136" s="12"/>
      <c r="I136" s="30"/>
      <c r="J136" s="35"/>
      <c r="K136" s="12"/>
      <c r="L136" s="20"/>
      <c r="M136" s="23"/>
    </row>
    <row r="137" spans="1:13" ht="13.5" x14ac:dyDescent="0.2">
      <c r="A137" s="43"/>
      <c r="B137" s="35"/>
      <c r="C137" s="12"/>
      <c r="D137" s="20"/>
      <c r="E137" s="20"/>
      <c r="F137" s="20"/>
      <c r="G137" s="12"/>
      <c r="H137" s="12"/>
      <c r="I137" s="30"/>
      <c r="J137" s="35"/>
      <c r="K137" s="12"/>
      <c r="L137" s="20"/>
      <c r="M137" s="23"/>
    </row>
    <row r="138" spans="1:13" ht="13.5" x14ac:dyDescent="0.2">
      <c r="A138" s="43"/>
      <c r="B138" s="35"/>
      <c r="C138" s="12"/>
      <c r="D138" s="20"/>
      <c r="E138" s="20"/>
      <c r="F138" s="20"/>
      <c r="G138" s="12"/>
      <c r="H138" s="12"/>
      <c r="I138" s="30"/>
      <c r="J138" s="35"/>
      <c r="K138" s="12"/>
      <c r="L138" s="20"/>
      <c r="M138" s="23"/>
    </row>
    <row r="139" spans="1:13" ht="13.5" x14ac:dyDescent="0.2">
      <c r="A139" s="43"/>
      <c r="B139" s="35"/>
      <c r="C139" s="12"/>
      <c r="D139" s="20"/>
      <c r="E139" s="20"/>
      <c r="F139" s="20"/>
      <c r="G139" s="12"/>
      <c r="H139" s="12"/>
      <c r="I139" s="30"/>
      <c r="J139" s="35"/>
      <c r="K139" s="12"/>
      <c r="L139" s="20"/>
      <c r="M139" s="23"/>
    </row>
    <row r="166" spans="10:10" ht="15.75" x14ac:dyDescent="0.2">
      <c r="J166" s="11" t="s">
        <v>66</v>
      </c>
    </row>
    <row r="167" spans="10:10" ht="15.75" x14ac:dyDescent="0.2">
      <c r="J167" s="11"/>
    </row>
    <row r="168" spans="10:10" x14ac:dyDescent="0.2">
      <c r="J168" s="12"/>
    </row>
    <row r="169" spans="10:10" x14ac:dyDescent="0.2">
      <c r="J169" s="12"/>
    </row>
    <row r="170" spans="10:10" x14ac:dyDescent="0.2">
      <c r="J170" s="12"/>
    </row>
    <row r="171" spans="10:10" ht="15.75" x14ac:dyDescent="0.2">
      <c r="J171" s="33" t="s">
        <v>67</v>
      </c>
    </row>
    <row r="172" spans="10:10" ht="15.75" x14ac:dyDescent="0.2">
      <c r="J172" s="34" t="s">
        <v>68</v>
      </c>
    </row>
  </sheetData>
  <mergeCells count="19">
    <mergeCell ref="M27:M33"/>
    <mergeCell ref="M39:M48"/>
    <mergeCell ref="M34:M38"/>
    <mergeCell ref="M49:M56"/>
    <mergeCell ref="A1:M1"/>
    <mergeCell ref="M4:M7"/>
    <mergeCell ref="M14:M19"/>
    <mergeCell ref="M8:M13"/>
    <mergeCell ref="M20:M26"/>
    <mergeCell ref="B34:B35"/>
    <mergeCell ref="B49:B50"/>
    <mergeCell ref="B57:B58"/>
    <mergeCell ref="M103:M109"/>
    <mergeCell ref="M86:M94"/>
    <mergeCell ref="M57:M62"/>
    <mergeCell ref="M63:M67"/>
    <mergeCell ref="M68:M76"/>
    <mergeCell ref="M77:M85"/>
    <mergeCell ref="M95:M102"/>
  </mergeCells>
  <printOptions horizontalCentered="1"/>
  <pageMargins left="0" right="0.1" top="0.4" bottom="0.4" header="0.8" footer="0.8"/>
  <pageSetup paperSize="9" scale="71" orientation="portrait" r:id="rId1"/>
  <rowBreaks count="1" manualBreakCount="1">
    <brk id="76" max="12" man="1"/>
  </rowBreaks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116"/>
  <sheetViews>
    <sheetView topLeftCell="A94" zoomScaleNormal="100" workbookViewId="0">
      <selection activeCell="I98" sqref="I98"/>
    </sheetView>
  </sheetViews>
  <sheetFormatPr defaultColWidth="9" defaultRowHeight="12.75" x14ac:dyDescent="0.2"/>
  <cols>
    <col min="1" max="1" width="3.83203125" style="2" customWidth="1"/>
    <col min="2" max="2" width="27.5" style="2" customWidth="1"/>
    <col min="3" max="3" width="35.83203125" style="2" customWidth="1"/>
    <col min="4" max="4" width="8.83203125" style="2" customWidth="1"/>
    <col min="5" max="5" width="9.83203125" style="2" customWidth="1"/>
    <col min="6" max="6" width="4.83203125" style="29" customWidth="1"/>
    <col min="7" max="7" width="8.83203125" style="29" customWidth="1"/>
    <col min="8" max="8" width="12" style="29" customWidth="1"/>
    <col min="9" max="9" width="12" style="32" customWidth="1"/>
    <col min="10" max="10" width="12" style="2" customWidth="1"/>
    <col min="11" max="11" width="7.1640625" style="2" customWidth="1"/>
    <col min="12" max="12" width="8.5" style="2" customWidth="1"/>
    <col min="13" max="13" width="8.5" style="29" customWidth="1"/>
    <col min="14" max="16384" width="9" style="2"/>
  </cols>
  <sheetData>
    <row r="1" spans="1:14" ht="44.25" customHeight="1" x14ac:dyDescent="0.2">
      <c r="A1" s="317" t="s">
        <v>892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15"/>
    </row>
    <row r="2" spans="1:14" ht="9.9499999999999993" customHeight="1" thickBot="1" x14ac:dyDescent="0.25">
      <c r="A2" s="36"/>
      <c r="B2" s="12"/>
      <c r="C2" s="12"/>
      <c r="D2" s="12"/>
      <c r="E2" s="12"/>
      <c r="F2" s="12"/>
      <c r="G2" s="12"/>
      <c r="H2" s="12"/>
      <c r="I2" s="30"/>
      <c r="J2" s="12"/>
      <c r="K2" s="12"/>
      <c r="L2" s="12"/>
      <c r="M2" s="12"/>
      <c r="N2" s="12"/>
    </row>
    <row r="3" spans="1:14" ht="40.5" customHeight="1" thickBot="1" x14ac:dyDescent="0.25">
      <c r="A3" s="193" t="s">
        <v>303</v>
      </c>
      <c r="B3" s="194" t="s">
        <v>307</v>
      </c>
      <c r="C3" s="195" t="s">
        <v>308</v>
      </c>
      <c r="D3" s="193" t="s">
        <v>304</v>
      </c>
      <c r="E3" s="193" t="s">
        <v>305</v>
      </c>
      <c r="F3" s="193" t="s">
        <v>0</v>
      </c>
      <c r="G3" s="196" t="s">
        <v>309</v>
      </c>
      <c r="H3" s="197" t="s">
        <v>310</v>
      </c>
      <c r="I3" s="198" t="s">
        <v>311</v>
      </c>
      <c r="J3" s="199" t="s">
        <v>312</v>
      </c>
      <c r="K3" s="199" t="s">
        <v>313</v>
      </c>
      <c r="L3" s="200" t="s">
        <v>306</v>
      </c>
      <c r="M3" s="200" t="s">
        <v>69</v>
      </c>
    </row>
    <row r="4" spans="1:14" s="1" customFormat="1" ht="15" customHeight="1" x14ac:dyDescent="0.2">
      <c r="A4" s="110">
        <v>1</v>
      </c>
      <c r="B4" s="113" t="s">
        <v>258</v>
      </c>
      <c r="C4" s="171" t="s">
        <v>382</v>
      </c>
      <c r="D4" s="167" t="s">
        <v>381</v>
      </c>
      <c r="E4" s="167" t="s">
        <v>339</v>
      </c>
      <c r="F4" s="172">
        <v>3</v>
      </c>
      <c r="G4" s="172">
        <v>3</v>
      </c>
      <c r="H4" s="172">
        <v>11</v>
      </c>
      <c r="I4" s="280"/>
      <c r="J4" s="106">
        <v>14</v>
      </c>
      <c r="K4" s="106">
        <f>F4*1</f>
        <v>3</v>
      </c>
      <c r="L4" s="90">
        <f>I4/J4*K4*F4</f>
        <v>0</v>
      </c>
      <c r="M4" s="325">
        <f>L17-3</f>
        <v>54.857142857142847</v>
      </c>
      <c r="N4" s="10">
        <v>1</v>
      </c>
    </row>
    <row r="5" spans="1:14" s="1" customFormat="1" ht="15" customHeight="1" x14ac:dyDescent="0.2">
      <c r="A5" s="110"/>
      <c r="B5" s="113"/>
      <c r="C5" s="164" t="s">
        <v>688</v>
      </c>
      <c r="D5" s="160" t="s">
        <v>687</v>
      </c>
      <c r="E5" s="160" t="s">
        <v>669</v>
      </c>
      <c r="F5" s="165">
        <v>3</v>
      </c>
      <c r="G5" s="165">
        <v>2</v>
      </c>
      <c r="H5" s="165">
        <v>3</v>
      </c>
      <c r="I5" s="85">
        <v>14</v>
      </c>
      <c r="J5" s="85">
        <v>14</v>
      </c>
      <c r="K5" s="85">
        <f t="shared" ref="K5:K65" si="0">F5*1</f>
        <v>3</v>
      </c>
      <c r="L5" s="86">
        <f t="shared" ref="L5:L68" si="1">I5/J5*K5*F5</f>
        <v>9</v>
      </c>
      <c r="M5" s="325"/>
      <c r="N5" s="10">
        <v>3</v>
      </c>
    </row>
    <row r="6" spans="1:14" s="1" customFormat="1" ht="15" customHeight="1" x14ac:dyDescent="0.2">
      <c r="A6" s="110"/>
      <c r="B6" s="113"/>
      <c r="C6" s="164" t="s">
        <v>688</v>
      </c>
      <c r="D6" s="160" t="s">
        <v>687</v>
      </c>
      <c r="E6" s="160" t="s">
        <v>671</v>
      </c>
      <c r="F6" s="165">
        <v>3</v>
      </c>
      <c r="G6" s="165">
        <v>2</v>
      </c>
      <c r="H6" s="165">
        <v>11</v>
      </c>
      <c r="I6" s="85">
        <v>14</v>
      </c>
      <c r="J6" s="85">
        <v>14</v>
      </c>
      <c r="K6" s="85">
        <f t="shared" si="0"/>
        <v>3</v>
      </c>
      <c r="L6" s="86">
        <f t="shared" si="1"/>
        <v>9</v>
      </c>
      <c r="M6" s="325"/>
      <c r="N6" s="10">
        <v>3</v>
      </c>
    </row>
    <row r="7" spans="1:14" s="1" customFormat="1" ht="15" customHeight="1" x14ac:dyDescent="0.2">
      <c r="A7" s="110"/>
      <c r="B7" s="113"/>
      <c r="C7" s="164" t="s">
        <v>423</v>
      </c>
      <c r="D7" s="160" t="s">
        <v>725</v>
      </c>
      <c r="E7" s="160" t="s">
        <v>720</v>
      </c>
      <c r="F7" s="165">
        <v>3</v>
      </c>
      <c r="G7" s="165">
        <v>2</v>
      </c>
      <c r="H7" s="165">
        <v>2</v>
      </c>
      <c r="I7" s="85">
        <v>7</v>
      </c>
      <c r="J7" s="85">
        <v>14</v>
      </c>
      <c r="K7" s="85">
        <f t="shared" si="0"/>
        <v>3</v>
      </c>
      <c r="L7" s="86">
        <f t="shared" si="1"/>
        <v>4.5</v>
      </c>
      <c r="M7" s="325"/>
      <c r="N7" s="10">
        <v>5</v>
      </c>
    </row>
    <row r="8" spans="1:14" s="1" customFormat="1" ht="15" customHeight="1" x14ac:dyDescent="0.2">
      <c r="A8" s="110"/>
      <c r="B8" s="113"/>
      <c r="C8" s="164" t="s">
        <v>9</v>
      </c>
      <c r="D8" s="160" t="s">
        <v>16</v>
      </c>
      <c r="E8" s="160" t="s">
        <v>716</v>
      </c>
      <c r="F8" s="165">
        <v>3</v>
      </c>
      <c r="G8" s="165">
        <v>3</v>
      </c>
      <c r="H8" s="165">
        <v>65</v>
      </c>
      <c r="I8" s="85">
        <v>5</v>
      </c>
      <c r="J8" s="85">
        <v>14</v>
      </c>
      <c r="K8" s="85">
        <f>F8*1.5</f>
        <v>4.5</v>
      </c>
      <c r="L8" s="86">
        <f t="shared" si="1"/>
        <v>4.8214285714285712</v>
      </c>
      <c r="M8" s="325"/>
      <c r="N8" s="10">
        <v>1</v>
      </c>
    </row>
    <row r="9" spans="1:14" s="1" customFormat="1" ht="15" customHeight="1" x14ac:dyDescent="0.2">
      <c r="A9" s="110"/>
      <c r="B9" s="113"/>
      <c r="C9" s="164" t="s">
        <v>12</v>
      </c>
      <c r="D9" s="160" t="s">
        <v>762</v>
      </c>
      <c r="E9" s="160" t="s">
        <v>669</v>
      </c>
      <c r="F9" s="165">
        <v>3</v>
      </c>
      <c r="G9" s="165">
        <v>2</v>
      </c>
      <c r="H9" s="165">
        <v>5</v>
      </c>
      <c r="I9" s="85">
        <v>1</v>
      </c>
      <c r="J9" s="85">
        <v>14</v>
      </c>
      <c r="K9" s="85">
        <f t="shared" si="0"/>
        <v>3</v>
      </c>
      <c r="L9" s="86">
        <f t="shared" si="1"/>
        <v>0.64285714285714279</v>
      </c>
      <c r="M9" s="325"/>
      <c r="N9" s="10">
        <v>3</v>
      </c>
    </row>
    <row r="10" spans="1:14" s="1" customFormat="1" ht="30" customHeight="1" x14ac:dyDescent="0.2">
      <c r="A10" s="110"/>
      <c r="B10" s="113"/>
      <c r="C10" s="192" t="s">
        <v>93</v>
      </c>
      <c r="D10" s="160" t="s">
        <v>772</v>
      </c>
      <c r="E10" s="160" t="s">
        <v>755</v>
      </c>
      <c r="F10" s="165">
        <v>3</v>
      </c>
      <c r="G10" s="165">
        <v>2</v>
      </c>
      <c r="H10" s="165">
        <v>46</v>
      </c>
      <c r="I10" s="85">
        <v>7</v>
      </c>
      <c r="J10" s="85">
        <v>14</v>
      </c>
      <c r="K10" s="85">
        <f>F10*1.5</f>
        <v>4.5</v>
      </c>
      <c r="L10" s="86">
        <f t="shared" si="1"/>
        <v>6.75</v>
      </c>
      <c r="M10" s="325"/>
      <c r="N10" s="10">
        <v>3</v>
      </c>
    </row>
    <row r="11" spans="1:14" s="1" customFormat="1" ht="30" customHeight="1" x14ac:dyDescent="0.2">
      <c r="A11" s="110"/>
      <c r="B11" s="113"/>
      <c r="C11" s="192" t="s">
        <v>93</v>
      </c>
      <c r="D11" s="160" t="s">
        <v>772</v>
      </c>
      <c r="E11" s="160" t="s">
        <v>756</v>
      </c>
      <c r="F11" s="165">
        <v>3</v>
      </c>
      <c r="G11" s="165">
        <v>2</v>
      </c>
      <c r="H11" s="165">
        <v>44</v>
      </c>
      <c r="I11" s="85">
        <v>7</v>
      </c>
      <c r="J11" s="85">
        <v>14</v>
      </c>
      <c r="K11" s="85">
        <f t="shared" ref="K11:K16" si="2">F11*1.5</f>
        <v>4.5</v>
      </c>
      <c r="L11" s="86">
        <f t="shared" si="1"/>
        <v>6.75</v>
      </c>
      <c r="M11" s="325"/>
      <c r="N11" s="10">
        <v>1</v>
      </c>
    </row>
    <row r="12" spans="1:14" s="1" customFormat="1" ht="15" x14ac:dyDescent="0.2">
      <c r="A12" s="110"/>
      <c r="B12" s="113"/>
      <c r="C12" s="164" t="s">
        <v>779</v>
      </c>
      <c r="D12" s="160" t="s">
        <v>778</v>
      </c>
      <c r="E12" s="160" t="s">
        <v>755</v>
      </c>
      <c r="F12" s="165">
        <v>3</v>
      </c>
      <c r="G12" s="165">
        <v>3</v>
      </c>
      <c r="H12" s="165">
        <v>45</v>
      </c>
      <c r="I12" s="85">
        <v>5</v>
      </c>
      <c r="J12" s="85">
        <v>14</v>
      </c>
      <c r="K12" s="85">
        <f t="shared" si="2"/>
        <v>4.5</v>
      </c>
      <c r="L12" s="86">
        <f t="shared" si="1"/>
        <v>4.8214285714285712</v>
      </c>
      <c r="M12" s="325"/>
      <c r="N12" s="10"/>
    </row>
    <row r="13" spans="1:14" s="1" customFormat="1" ht="15" x14ac:dyDescent="0.2">
      <c r="A13" s="110"/>
      <c r="B13" s="113"/>
      <c r="C13" s="164" t="s">
        <v>779</v>
      </c>
      <c r="D13" s="160" t="s">
        <v>778</v>
      </c>
      <c r="E13" s="160" t="s">
        <v>756</v>
      </c>
      <c r="F13" s="165">
        <v>3</v>
      </c>
      <c r="G13" s="165">
        <v>3</v>
      </c>
      <c r="H13" s="165">
        <v>44</v>
      </c>
      <c r="I13" s="85">
        <v>5</v>
      </c>
      <c r="J13" s="85">
        <v>14</v>
      </c>
      <c r="K13" s="85">
        <f t="shared" si="2"/>
        <v>4.5</v>
      </c>
      <c r="L13" s="86">
        <f t="shared" si="1"/>
        <v>4.8214285714285712</v>
      </c>
      <c r="M13" s="325"/>
      <c r="N13" s="10">
        <v>1</v>
      </c>
    </row>
    <row r="14" spans="1:14" s="1" customFormat="1" ht="15" x14ac:dyDescent="0.2">
      <c r="A14" s="110"/>
      <c r="B14" s="113"/>
      <c r="C14" s="164" t="s">
        <v>784</v>
      </c>
      <c r="D14" s="160" t="s">
        <v>783</v>
      </c>
      <c r="E14" s="160" t="s">
        <v>759</v>
      </c>
      <c r="F14" s="165">
        <v>3</v>
      </c>
      <c r="G14" s="165">
        <v>3</v>
      </c>
      <c r="H14" s="165">
        <v>48</v>
      </c>
      <c r="I14" s="274"/>
      <c r="J14" s="85">
        <v>14</v>
      </c>
      <c r="K14" s="85">
        <f t="shared" si="2"/>
        <v>4.5</v>
      </c>
      <c r="L14" s="86">
        <f t="shared" si="1"/>
        <v>0</v>
      </c>
      <c r="M14" s="325"/>
      <c r="N14" s="10"/>
    </row>
    <row r="15" spans="1:14" s="1" customFormat="1" ht="15" x14ac:dyDescent="0.2">
      <c r="A15" s="110"/>
      <c r="B15" s="113"/>
      <c r="C15" s="164" t="s">
        <v>784</v>
      </c>
      <c r="D15" s="160" t="s">
        <v>783</v>
      </c>
      <c r="E15" s="160" t="s">
        <v>761</v>
      </c>
      <c r="F15" s="165">
        <v>3</v>
      </c>
      <c r="G15" s="165">
        <v>3</v>
      </c>
      <c r="H15" s="165">
        <v>45</v>
      </c>
      <c r="I15" s="274"/>
      <c r="J15" s="85">
        <v>14</v>
      </c>
      <c r="K15" s="85">
        <f t="shared" si="2"/>
        <v>4.5</v>
      </c>
      <c r="L15" s="86">
        <f t="shared" si="1"/>
        <v>0</v>
      </c>
      <c r="M15" s="325"/>
      <c r="N15" s="10"/>
    </row>
    <row r="16" spans="1:14" s="1" customFormat="1" ht="15" customHeight="1" x14ac:dyDescent="0.2">
      <c r="A16" s="110"/>
      <c r="B16" s="113"/>
      <c r="C16" s="164" t="s">
        <v>790</v>
      </c>
      <c r="D16" s="160" t="s">
        <v>789</v>
      </c>
      <c r="E16" s="160" t="s">
        <v>759</v>
      </c>
      <c r="F16" s="165">
        <v>3</v>
      </c>
      <c r="G16" s="165">
        <v>2</v>
      </c>
      <c r="H16" s="165">
        <v>47</v>
      </c>
      <c r="I16" s="85">
        <v>7</v>
      </c>
      <c r="J16" s="85">
        <v>14</v>
      </c>
      <c r="K16" s="85">
        <f t="shared" si="2"/>
        <v>4.5</v>
      </c>
      <c r="L16" s="86">
        <f t="shared" si="1"/>
        <v>6.75</v>
      </c>
      <c r="M16" s="325"/>
      <c r="N16" s="10">
        <v>3</v>
      </c>
    </row>
    <row r="17" spans="1:14" s="1" customFormat="1" ht="15" customHeight="1" thickBot="1" x14ac:dyDescent="0.25">
      <c r="A17" s="110"/>
      <c r="B17" s="113"/>
      <c r="C17" s="129"/>
      <c r="D17" s="153"/>
      <c r="E17" s="153"/>
      <c r="F17" s="91"/>
      <c r="G17" s="91"/>
      <c r="H17" s="91"/>
      <c r="I17" s="91"/>
      <c r="J17" s="91"/>
      <c r="K17" s="91"/>
      <c r="L17" s="91">
        <f>SUM(L4:L16)</f>
        <v>57.857142857142847</v>
      </c>
      <c r="M17" s="325"/>
      <c r="N17" s="10">
        <v>6</v>
      </c>
    </row>
    <row r="18" spans="1:14" s="1" customFormat="1" ht="30" customHeight="1" x14ac:dyDescent="0.2">
      <c r="A18" s="109">
        <v>2</v>
      </c>
      <c r="B18" s="112" t="s">
        <v>252</v>
      </c>
      <c r="C18" s="191" t="s">
        <v>342</v>
      </c>
      <c r="D18" s="169" t="s">
        <v>341</v>
      </c>
      <c r="E18" s="169" t="s">
        <v>339</v>
      </c>
      <c r="F18" s="170">
        <v>3</v>
      </c>
      <c r="G18" s="170">
        <v>2</v>
      </c>
      <c r="H18" s="170">
        <v>4</v>
      </c>
      <c r="I18" s="82">
        <v>7</v>
      </c>
      <c r="J18" s="82">
        <v>14</v>
      </c>
      <c r="K18" s="82">
        <f>F18*1</f>
        <v>3</v>
      </c>
      <c r="L18" s="83">
        <f t="shared" si="1"/>
        <v>4.5</v>
      </c>
      <c r="M18" s="324">
        <f>L31-6</f>
        <v>84</v>
      </c>
      <c r="N18" s="10">
        <v>7</v>
      </c>
    </row>
    <row r="19" spans="1:14" s="1" customFormat="1" ht="15" x14ac:dyDescent="0.2">
      <c r="A19" s="110"/>
      <c r="B19" s="113"/>
      <c r="C19" s="164" t="s">
        <v>715</v>
      </c>
      <c r="D19" s="160" t="s">
        <v>714</v>
      </c>
      <c r="E19" s="160" t="s">
        <v>716</v>
      </c>
      <c r="F19" s="165">
        <v>3</v>
      </c>
      <c r="G19" s="165">
        <v>1</v>
      </c>
      <c r="H19" s="165">
        <v>54</v>
      </c>
      <c r="I19" s="85">
        <v>14</v>
      </c>
      <c r="J19" s="85">
        <v>14</v>
      </c>
      <c r="K19" s="85">
        <f>F19*1.5</f>
        <v>4.5</v>
      </c>
      <c r="L19" s="86">
        <f t="shared" si="1"/>
        <v>13.5</v>
      </c>
      <c r="M19" s="325"/>
      <c r="N19" s="10">
        <v>7</v>
      </c>
    </row>
    <row r="20" spans="1:14" s="1" customFormat="1" ht="15" x14ac:dyDescent="0.2">
      <c r="A20" s="110"/>
      <c r="B20" s="113"/>
      <c r="C20" s="164" t="s">
        <v>724</v>
      </c>
      <c r="D20" s="160" t="s">
        <v>723</v>
      </c>
      <c r="E20" s="160" t="s">
        <v>716</v>
      </c>
      <c r="F20" s="165">
        <v>3</v>
      </c>
      <c r="G20" s="165">
        <v>1</v>
      </c>
      <c r="H20" s="165">
        <v>16</v>
      </c>
      <c r="I20" s="85">
        <v>14</v>
      </c>
      <c r="J20" s="85">
        <v>14</v>
      </c>
      <c r="K20" s="85">
        <f>F20*1</f>
        <v>3</v>
      </c>
      <c r="L20" s="86">
        <f t="shared" si="1"/>
        <v>9</v>
      </c>
      <c r="M20" s="325"/>
      <c r="N20" s="10">
        <v>1</v>
      </c>
    </row>
    <row r="21" spans="1:14" s="1" customFormat="1" ht="15" customHeight="1" x14ac:dyDescent="0.2">
      <c r="A21" s="110"/>
      <c r="B21" s="113"/>
      <c r="C21" s="164" t="s">
        <v>13</v>
      </c>
      <c r="D21" s="160" t="s">
        <v>728</v>
      </c>
      <c r="E21" s="160" t="s">
        <v>720</v>
      </c>
      <c r="F21" s="165">
        <v>3</v>
      </c>
      <c r="G21" s="165">
        <v>1</v>
      </c>
      <c r="H21" s="165">
        <v>7</v>
      </c>
      <c r="I21" s="85">
        <v>14</v>
      </c>
      <c r="J21" s="85">
        <v>14</v>
      </c>
      <c r="K21" s="85">
        <f t="shared" si="0"/>
        <v>3</v>
      </c>
      <c r="L21" s="86">
        <f t="shared" si="1"/>
        <v>9</v>
      </c>
      <c r="M21" s="325"/>
      <c r="N21" s="10">
        <v>1</v>
      </c>
    </row>
    <row r="22" spans="1:14" s="1" customFormat="1" ht="15" customHeight="1" x14ac:dyDescent="0.2">
      <c r="A22" s="110"/>
      <c r="B22" s="113"/>
      <c r="C22" s="164" t="s">
        <v>747</v>
      </c>
      <c r="D22" s="160" t="s">
        <v>17</v>
      </c>
      <c r="E22" s="160" t="s">
        <v>716</v>
      </c>
      <c r="F22" s="165">
        <v>3</v>
      </c>
      <c r="G22" s="165">
        <v>2</v>
      </c>
      <c r="H22" s="165">
        <v>71</v>
      </c>
      <c r="I22" s="85">
        <v>7</v>
      </c>
      <c r="J22" s="85">
        <v>14</v>
      </c>
      <c r="K22" s="85">
        <f>F22*1.5</f>
        <v>4.5</v>
      </c>
      <c r="L22" s="86">
        <f t="shared" si="1"/>
        <v>6.75</v>
      </c>
      <c r="M22" s="325"/>
      <c r="N22" s="10">
        <v>1</v>
      </c>
    </row>
    <row r="23" spans="1:14" s="1" customFormat="1" ht="30" customHeight="1" x14ac:dyDescent="0.2">
      <c r="A23" s="110"/>
      <c r="B23" s="113"/>
      <c r="C23" s="192" t="s">
        <v>750</v>
      </c>
      <c r="D23" s="160" t="s">
        <v>749</v>
      </c>
      <c r="E23" s="160" t="s">
        <v>669</v>
      </c>
      <c r="F23" s="165">
        <v>3</v>
      </c>
      <c r="G23" s="165">
        <v>2</v>
      </c>
      <c r="H23" s="165">
        <v>8</v>
      </c>
      <c r="I23" s="85">
        <v>7</v>
      </c>
      <c r="J23" s="85">
        <v>14</v>
      </c>
      <c r="K23" s="85">
        <f t="shared" si="0"/>
        <v>3</v>
      </c>
      <c r="L23" s="86">
        <f t="shared" si="1"/>
        <v>4.5</v>
      </c>
      <c r="M23" s="325"/>
      <c r="N23" s="10"/>
    </row>
    <row r="24" spans="1:14" s="1" customFormat="1" ht="30" customHeight="1" x14ac:dyDescent="0.2">
      <c r="A24" s="110"/>
      <c r="B24" s="113"/>
      <c r="C24" s="192" t="s">
        <v>750</v>
      </c>
      <c r="D24" s="160" t="s">
        <v>749</v>
      </c>
      <c r="E24" s="160" t="s">
        <v>671</v>
      </c>
      <c r="F24" s="165">
        <v>3</v>
      </c>
      <c r="G24" s="165">
        <v>2</v>
      </c>
      <c r="H24" s="165">
        <v>11</v>
      </c>
      <c r="I24" s="85">
        <v>7</v>
      </c>
      <c r="J24" s="85">
        <v>14</v>
      </c>
      <c r="K24" s="85">
        <f t="shared" si="0"/>
        <v>3</v>
      </c>
      <c r="L24" s="86">
        <f t="shared" si="1"/>
        <v>4.5</v>
      </c>
      <c r="M24" s="325"/>
      <c r="N24" s="10">
        <v>1</v>
      </c>
    </row>
    <row r="25" spans="1:14" s="1" customFormat="1" ht="15" customHeight="1" x14ac:dyDescent="0.2">
      <c r="A25" s="110"/>
      <c r="B25" s="113"/>
      <c r="C25" s="164" t="s">
        <v>764</v>
      </c>
      <c r="D25" s="160" t="s">
        <v>763</v>
      </c>
      <c r="E25" s="160" t="s">
        <v>669</v>
      </c>
      <c r="F25" s="165">
        <v>3</v>
      </c>
      <c r="G25" s="165">
        <v>2</v>
      </c>
      <c r="H25" s="165">
        <v>6</v>
      </c>
      <c r="I25" s="85">
        <v>7</v>
      </c>
      <c r="J25" s="85">
        <v>14</v>
      </c>
      <c r="K25" s="85">
        <f t="shared" si="0"/>
        <v>3</v>
      </c>
      <c r="L25" s="86">
        <f t="shared" si="1"/>
        <v>4.5</v>
      </c>
      <c r="M25" s="325"/>
      <c r="N25" s="10">
        <v>5</v>
      </c>
    </row>
    <row r="26" spans="1:14" s="1" customFormat="1" ht="30" customHeight="1" x14ac:dyDescent="0.2">
      <c r="A26" s="110"/>
      <c r="B26" s="113"/>
      <c r="C26" s="192" t="s">
        <v>94</v>
      </c>
      <c r="D26" s="160" t="s">
        <v>771</v>
      </c>
      <c r="E26" s="160" t="s">
        <v>755</v>
      </c>
      <c r="F26" s="165">
        <v>3</v>
      </c>
      <c r="G26" s="165">
        <v>2</v>
      </c>
      <c r="H26" s="165">
        <v>45</v>
      </c>
      <c r="I26" s="85">
        <v>7</v>
      </c>
      <c r="J26" s="85">
        <v>14</v>
      </c>
      <c r="K26" s="85">
        <f>F26*1.5</f>
        <v>4.5</v>
      </c>
      <c r="L26" s="86">
        <f t="shared" si="1"/>
        <v>6.75</v>
      </c>
      <c r="M26" s="325"/>
      <c r="N26" s="10">
        <v>5</v>
      </c>
    </row>
    <row r="27" spans="1:14" s="1" customFormat="1" ht="30" customHeight="1" x14ac:dyDescent="0.2">
      <c r="A27" s="110"/>
      <c r="B27" s="113"/>
      <c r="C27" s="192" t="s">
        <v>94</v>
      </c>
      <c r="D27" s="160" t="s">
        <v>771</v>
      </c>
      <c r="E27" s="160" t="s">
        <v>756</v>
      </c>
      <c r="F27" s="165">
        <v>3</v>
      </c>
      <c r="G27" s="165">
        <v>2</v>
      </c>
      <c r="H27" s="165">
        <v>45</v>
      </c>
      <c r="I27" s="85">
        <v>7</v>
      </c>
      <c r="J27" s="85">
        <v>14</v>
      </c>
      <c r="K27" s="85">
        <f t="shared" ref="K27:K30" si="3">F27*1.5</f>
        <v>4.5</v>
      </c>
      <c r="L27" s="86">
        <f t="shared" si="1"/>
        <v>6.75</v>
      </c>
      <c r="M27" s="325"/>
      <c r="N27" s="10">
        <v>5</v>
      </c>
    </row>
    <row r="28" spans="1:14" s="1" customFormat="1" ht="15" customHeight="1" x14ac:dyDescent="0.2">
      <c r="A28" s="110"/>
      <c r="B28" s="113"/>
      <c r="C28" s="164" t="s">
        <v>784</v>
      </c>
      <c r="D28" s="160" t="s">
        <v>783</v>
      </c>
      <c r="E28" s="160" t="s">
        <v>786</v>
      </c>
      <c r="F28" s="165">
        <v>3</v>
      </c>
      <c r="G28" s="165">
        <v>2</v>
      </c>
      <c r="H28" s="165">
        <v>41</v>
      </c>
      <c r="I28" s="85">
        <v>7</v>
      </c>
      <c r="J28" s="85">
        <v>14</v>
      </c>
      <c r="K28" s="85">
        <f t="shared" si="3"/>
        <v>4.5</v>
      </c>
      <c r="L28" s="86">
        <f t="shared" si="1"/>
        <v>6.75</v>
      </c>
      <c r="M28" s="325"/>
      <c r="N28" s="10"/>
    </row>
    <row r="29" spans="1:14" s="1" customFormat="1" ht="15" x14ac:dyDescent="0.2">
      <c r="A29" s="110"/>
      <c r="B29" s="113"/>
      <c r="C29" s="164" t="s">
        <v>788</v>
      </c>
      <c r="D29" s="160" t="s">
        <v>787</v>
      </c>
      <c r="E29" s="160" t="s">
        <v>785</v>
      </c>
      <c r="F29" s="165">
        <v>3</v>
      </c>
      <c r="G29" s="165">
        <v>1</v>
      </c>
      <c r="H29" s="165">
        <v>41</v>
      </c>
      <c r="I29" s="85">
        <v>14</v>
      </c>
      <c r="J29" s="85">
        <v>14</v>
      </c>
      <c r="K29" s="85">
        <f t="shared" si="3"/>
        <v>4.5</v>
      </c>
      <c r="L29" s="86">
        <f t="shared" si="1"/>
        <v>13.5</v>
      </c>
      <c r="M29" s="325"/>
      <c r="N29" s="10">
        <v>1</v>
      </c>
    </row>
    <row r="30" spans="1:14" s="1" customFormat="1" ht="15" x14ac:dyDescent="0.2">
      <c r="A30" s="110"/>
      <c r="B30" s="113"/>
      <c r="C30" s="164" t="s">
        <v>790</v>
      </c>
      <c r="D30" s="160" t="s">
        <v>789</v>
      </c>
      <c r="E30" s="160" t="s">
        <v>786</v>
      </c>
      <c r="F30" s="165">
        <v>3</v>
      </c>
      <c r="G30" s="165">
        <v>2</v>
      </c>
      <c r="H30" s="165">
        <v>41</v>
      </c>
      <c r="I30" s="274"/>
      <c r="J30" s="85">
        <v>14</v>
      </c>
      <c r="K30" s="85">
        <f t="shared" si="3"/>
        <v>4.5</v>
      </c>
      <c r="L30" s="86">
        <f t="shared" si="1"/>
        <v>0</v>
      </c>
      <c r="M30" s="325"/>
      <c r="N30" s="10">
        <v>3</v>
      </c>
    </row>
    <row r="31" spans="1:14" s="1" customFormat="1" ht="15" customHeight="1" thickBot="1" x14ac:dyDescent="0.25">
      <c r="A31" s="111"/>
      <c r="B31" s="114"/>
      <c r="C31" s="128"/>
      <c r="D31" s="163"/>
      <c r="E31" s="163"/>
      <c r="F31" s="88"/>
      <c r="G31" s="88"/>
      <c r="H31" s="88"/>
      <c r="I31" s="88"/>
      <c r="J31" s="88"/>
      <c r="K31" s="88"/>
      <c r="L31" s="88">
        <f>SUM(L18:L30)</f>
        <v>90</v>
      </c>
      <c r="M31" s="326"/>
      <c r="N31" s="10">
        <v>1</v>
      </c>
    </row>
    <row r="32" spans="1:14" s="1" customFormat="1" ht="30" customHeight="1" x14ac:dyDescent="0.2">
      <c r="A32" s="109">
        <v>3</v>
      </c>
      <c r="B32" s="330" t="s">
        <v>253</v>
      </c>
      <c r="C32" s="191" t="s">
        <v>668</v>
      </c>
      <c r="D32" s="169" t="s">
        <v>667</v>
      </c>
      <c r="E32" s="169" t="s">
        <v>669</v>
      </c>
      <c r="F32" s="170">
        <v>3</v>
      </c>
      <c r="G32" s="170">
        <v>1</v>
      </c>
      <c r="H32" s="170">
        <v>3</v>
      </c>
      <c r="I32" s="82">
        <v>14</v>
      </c>
      <c r="J32" s="82">
        <v>14</v>
      </c>
      <c r="K32" s="82">
        <f t="shared" si="0"/>
        <v>3</v>
      </c>
      <c r="L32" s="83">
        <f t="shared" si="1"/>
        <v>9</v>
      </c>
      <c r="M32" s="324">
        <f>L42-6</f>
        <v>44.142857142857139</v>
      </c>
      <c r="N32" s="10">
        <v>3</v>
      </c>
    </row>
    <row r="33" spans="1:14" s="1" customFormat="1" ht="30" customHeight="1" x14ac:dyDescent="0.2">
      <c r="A33" s="110"/>
      <c r="B33" s="331"/>
      <c r="C33" s="192" t="s">
        <v>668</v>
      </c>
      <c r="D33" s="160" t="s">
        <v>667</v>
      </c>
      <c r="E33" s="160" t="s">
        <v>671</v>
      </c>
      <c r="F33" s="165">
        <v>3</v>
      </c>
      <c r="G33" s="165">
        <v>1</v>
      </c>
      <c r="H33" s="165">
        <v>15</v>
      </c>
      <c r="I33" s="85">
        <v>4</v>
      </c>
      <c r="J33" s="85">
        <v>14</v>
      </c>
      <c r="K33" s="85">
        <f t="shared" si="0"/>
        <v>3</v>
      </c>
      <c r="L33" s="86">
        <f t="shared" si="1"/>
        <v>2.5714285714285712</v>
      </c>
      <c r="M33" s="325"/>
      <c r="N33" s="10">
        <v>1</v>
      </c>
    </row>
    <row r="34" spans="1:14" s="1" customFormat="1" ht="15" customHeight="1" x14ac:dyDescent="0.2">
      <c r="A34" s="110"/>
      <c r="B34" s="113"/>
      <c r="C34" s="164" t="s">
        <v>719</v>
      </c>
      <c r="D34" s="160" t="s">
        <v>718</v>
      </c>
      <c r="E34" s="160" t="s">
        <v>720</v>
      </c>
      <c r="F34" s="165">
        <v>3</v>
      </c>
      <c r="G34" s="165">
        <v>1</v>
      </c>
      <c r="H34" s="165">
        <v>2</v>
      </c>
      <c r="I34" s="85">
        <v>14</v>
      </c>
      <c r="J34" s="85">
        <v>14</v>
      </c>
      <c r="K34" s="85">
        <f t="shared" si="0"/>
        <v>3</v>
      </c>
      <c r="L34" s="86">
        <f t="shared" si="1"/>
        <v>9</v>
      </c>
      <c r="M34" s="325"/>
      <c r="N34" s="10"/>
    </row>
    <row r="35" spans="1:14" s="1" customFormat="1" ht="15" customHeight="1" x14ac:dyDescent="0.2">
      <c r="A35" s="110"/>
      <c r="B35" s="113"/>
      <c r="C35" s="164" t="s">
        <v>9</v>
      </c>
      <c r="D35" s="160" t="s">
        <v>16</v>
      </c>
      <c r="E35" s="160" t="s">
        <v>716</v>
      </c>
      <c r="F35" s="165">
        <v>3</v>
      </c>
      <c r="G35" s="165">
        <v>3</v>
      </c>
      <c r="H35" s="165">
        <v>65</v>
      </c>
      <c r="I35" s="85">
        <v>4</v>
      </c>
      <c r="J35" s="85">
        <v>14</v>
      </c>
      <c r="K35" s="85">
        <f>F35*1.5</f>
        <v>4.5</v>
      </c>
      <c r="L35" s="86">
        <f t="shared" si="1"/>
        <v>3.8571428571428568</v>
      </c>
      <c r="M35" s="325"/>
      <c r="N35" s="10">
        <v>3</v>
      </c>
    </row>
    <row r="36" spans="1:14" s="1" customFormat="1" ht="15" customHeight="1" x14ac:dyDescent="0.2">
      <c r="A36" s="110"/>
      <c r="B36" s="113"/>
      <c r="C36" s="164" t="s">
        <v>732</v>
      </c>
      <c r="D36" s="160" t="s">
        <v>731</v>
      </c>
      <c r="E36" s="160" t="s">
        <v>720</v>
      </c>
      <c r="F36" s="165">
        <v>3</v>
      </c>
      <c r="G36" s="165">
        <v>2</v>
      </c>
      <c r="H36" s="165">
        <v>7</v>
      </c>
      <c r="I36" s="85">
        <v>7</v>
      </c>
      <c r="J36" s="85">
        <v>14</v>
      </c>
      <c r="K36" s="85">
        <f t="shared" si="0"/>
        <v>3</v>
      </c>
      <c r="L36" s="86">
        <f t="shared" si="1"/>
        <v>4.5</v>
      </c>
      <c r="M36" s="325"/>
      <c r="N36" s="10"/>
    </row>
    <row r="37" spans="1:14" s="1" customFormat="1" ht="30" customHeight="1" x14ac:dyDescent="0.2">
      <c r="A37" s="110"/>
      <c r="B37" s="113"/>
      <c r="C37" s="192" t="s">
        <v>776</v>
      </c>
      <c r="D37" s="160" t="s">
        <v>775</v>
      </c>
      <c r="E37" s="160" t="s">
        <v>669</v>
      </c>
      <c r="F37" s="165">
        <v>3</v>
      </c>
      <c r="G37" s="165">
        <v>2</v>
      </c>
      <c r="H37" s="165">
        <v>5</v>
      </c>
      <c r="I37" s="274"/>
      <c r="J37" s="85">
        <v>14</v>
      </c>
      <c r="K37" s="85">
        <f t="shared" si="0"/>
        <v>3</v>
      </c>
      <c r="L37" s="86">
        <f t="shared" si="1"/>
        <v>0</v>
      </c>
      <c r="M37" s="325"/>
      <c r="N37" s="10"/>
    </row>
    <row r="38" spans="1:14" s="1" customFormat="1" ht="15" customHeight="1" x14ac:dyDescent="0.2">
      <c r="A38" s="110"/>
      <c r="B38" s="113"/>
      <c r="C38" s="164" t="s">
        <v>779</v>
      </c>
      <c r="D38" s="160" t="s">
        <v>778</v>
      </c>
      <c r="E38" s="160" t="s">
        <v>755</v>
      </c>
      <c r="F38" s="165">
        <v>3</v>
      </c>
      <c r="G38" s="165">
        <v>3</v>
      </c>
      <c r="H38" s="165">
        <v>45</v>
      </c>
      <c r="I38" s="85">
        <v>4</v>
      </c>
      <c r="J38" s="85">
        <v>14</v>
      </c>
      <c r="K38" s="85">
        <f>F38*1.5</f>
        <v>4.5</v>
      </c>
      <c r="L38" s="86">
        <f t="shared" si="1"/>
        <v>3.8571428571428568</v>
      </c>
      <c r="M38" s="325"/>
      <c r="N38" s="10"/>
    </row>
    <row r="39" spans="1:14" s="1" customFormat="1" ht="15" customHeight="1" x14ac:dyDescent="0.2">
      <c r="A39" s="110"/>
      <c r="B39" s="113"/>
      <c r="C39" s="164" t="s">
        <v>779</v>
      </c>
      <c r="D39" s="160" t="s">
        <v>778</v>
      </c>
      <c r="E39" s="160" t="s">
        <v>756</v>
      </c>
      <c r="F39" s="165">
        <v>3</v>
      </c>
      <c r="G39" s="165">
        <v>3</v>
      </c>
      <c r="H39" s="165">
        <v>44</v>
      </c>
      <c r="I39" s="85">
        <v>4</v>
      </c>
      <c r="J39" s="85">
        <v>14</v>
      </c>
      <c r="K39" s="85">
        <f t="shared" ref="K39:K41" si="4">F39*1.5</f>
        <v>4.5</v>
      </c>
      <c r="L39" s="86">
        <f t="shared" si="1"/>
        <v>3.8571428571428568</v>
      </c>
      <c r="M39" s="325"/>
      <c r="N39" s="10"/>
    </row>
    <row r="40" spans="1:14" s="1" customFormat="1" ht="15" customHeight="1" x14ac:dyDescent="0.2">
      <c r="A40" s="110"/>
      <c r="B40" s="113"/>
      <c r="C40" s="164" t="s">
        <v>784</v>
      </c>
      <c r="D40" s="160" t="s">
        <v>783</v>
      </c>
      <c r="E40" s="160" t="s">
        <v>759</v>
      </c>
      <c r="F40" s="165">
        <v>3</v>
      </c>
      <c r="G40" s="165">
        <v>3</v>
      </c>
      <c r="H40" s="165">
        <v>48</v>
      </c>
      <c r="I40" s="85">
        <v>7</v>
      </c>
      <c r="J40" s="85">
        <v>14</v>
      </c>
      <c r="K40" s="85">
        <f t="shared" si="4"/>
        <v>4.5</v>
      </c>
      <c r="L40" s="86">
        <f t="shared" si="1"/>
        <v>6.75</v>
      </c>
      <c r="M40" s="325"/>
      <c r="N40" s="10"/>
    </row>
    <row r="41" spans="1:14" s="1" customFormat="1" ht="15" customHeight="1" x14ac:dyDescent="0.2">
      <c r="A41" s="110"/>
      <c r="B41" s="113"/>
      <c r="C41" s="164" t="s">
        <v>784</v>
      </c>
      <c r="D41" s="160" t="s">
        <v>783</v>
      </c>
      <c r="E41" s="160" t="s">
        <v>761</v>
      </c>
      <c r="F41" s="165">
        <v>3</v>
      </c>
      <c r="G41" s="165">
        <v>3</v>
      </c>
      <c r="H41" s="165">
        <v>45</v>
      </c>
      <c r="I41" s="85">
        <v>7</v>
      </c>
      <c r="J41" s="85">
        <v>14</v>
      </c>
      <c r="K41" s="85">
        <f t="shared" si="4"/>
        <v>4.5</v>
      </c>
      <c r="L41" s="86">
        <f t="shared" si="1"/>
        <v>6.75</v>
      </c>
      <c r="M41" s="325"/>
      <c r="N41" s="10"/>
    </row>
    <row r="42" spans="1:14" s="1" customFormat="1" ht="15" customHeight="1" thickBot="1" x14ac:dyDescent="0.25">
      <c r="A42" s="111"/>
      <c r="B42" s="114"/>
      <c r="C42" s="128"/>
      <c r="D42" s="163"/>
      <c r="E42" s="163"/>
      <c r="F42" s="88"/>
      <c r="G42" s="88"/>
      <c r="H42" s="88"/>
      <c r="I42" s="88"/>
      <c r="J42" s="88"/>
      <c r="K42" s="88"/>
      <c r="L42" s="88">
        <f>SUM(L32:L41)</f>
        <v>50.142857142857139</v>
      </c>
      <c r="M42" s="326"/>
      <c r="N42" s="10">
        <v>3</v>
      </c>
    </row>
    <row r="43" spans="1:14" s="1" customFormat="1" ht="15" customHeight="1" x14ac:dyDescent="0.2">
      <c r="A43" s="109">
        <v>4</v>
      </c>
      <c r="B43" s="330" t="s">
        <v>254</v>
      </c>
      <c r="C43" s="168" t="s">
        <v>436</v>
      </c>
      <c r="D43" s="169" t="s">
        <v>435</v>
      </c>
      <c r="E43" s="169" t="s">
        <v>497</v>
      </c>
      <c r="F43" s="170">
        <v>3</v>
      </c>
      <c r="G43" s="170">
        <v>1</v>
      </c>
      <c r="H43" s="170">
        <v>43</v>
      </c>
      <c r="I43" s="82">
        <v>14</v>
      </c>
      <c r="J43" s="82">
        <v>14</v>
      </c>
      <c r="K43" s="82">
        <f>F43*1.5</f>
        <v>4.5</v>
      </c>
      <c r="L43" s="83">
        <f t="shared" si="1"/>
        <v>13.5</v>
      </c>
      <c r="M43" s="324">
        <f>L50-3</f>
        <v>91.5</v>
      </c>
      <c r="N43" s="10">
        <v>5</v>
      </c>
    </row>
    <row r="44" spans="1:14" s="1" customFormat="1" ht="15" customHeight="1" x14ac:dyDescent="0.2">
      <c r="A44" s="110"/>
      <c r="B44" s="331"/>
      <c r="C44" s="164" t="s">
        <v>722</v>
      </c>
      <c r="D44" s="160" t="s">
        <v>721</v>
      </c>
      <c r="E44" s="160" t="s">
        <v>716</v>
      </c>
      <c r="F44" s="165">
        <v>3</v>
      </c>
      <c r="G44" s="165">
        <v>2</v>
      </c>
      <c r="H44" s="165">
        <v>57</v>
      </c>
      <c r="I44" s="85">
        <v>14</v>
      </c>
      <c r="J44" s="85">
        <v>14</v>
      </c>
      <c r="K44" s="85">
        <f t="shared" ref="K44:K49" si="5">F44*1.5</f>
        <v>4.5</v>
      </c>
      <c r="L44" s="86">
        <f t="shared" si="1"/>
        <v>13.5</v>
      </c>
      <c r="M44" s="325"/>
      <c r="N44" s="10">
        <v>5</v>
      </c>
    </row>
    <row r="45" spans="1:14" s="1" customFormat="1" ht="15" customHeight="1" x14ac:dyDescent="0.2">
      <c r="A45" s="110"/>
      <c r="B45" s="113"/>
      <c r="C45" s="164" t="s">
        <v>766</v>
      </c>
      <c r="D45" s="160" t="s">
        <v>765</v>
      </c>
      <c r="E45" s="160" t="s">
        <v>755</v>
      </c>
      <c r="F45" s="165">
        <v>3</v>
      </c>
      <c r="G45" s="165">
        <v>1</v>
      </c>
      <c r="H45" s="165">
        <v>46</v>
      </c>
      <c r="I45" s="85">
        <v>14</v>
      </c>
      <c r="J45" s="85">
        <v>14</v>
      </c>
      <c r="K45" s="85">
        <f t="shared" si="5"/>
        <v>4.5</v>
      </c>
      <c r="L45" s="86">
        <f t="shared" si="1"/>
        <v>13.5</v>
      </c>
      <c r="M45" s="325"/>
      <c r="N45" s="10">
        <v>7</v>
      </c>
    </row>
    <row r="46" spans="1:14" s="1" customFormat="1" ht="15" customHeight="1" x14ac:dyDescent="0.2">
      <c r="A46" s="110"/>
      <c r="B46" s="113"/>
      <c r="C46" s="164" t="s">
        <v>770</v>
      </c>
      <c r="D46" s="160" t="s">
        <v>769</v>
      </c>
      <c r="E46" s="160" t="s">
        <v>759</v>
      </c>
      <c r="F46" s="165">
        <v>3</v>
      </c>
      <c r="G46" s="165">
        <v>1</v>
      </c>
      <c r="H46" s="165">
        <v>47</v>
      </c>
      <c r="I46" s="85">
        <v>14</v>
      </c>
      <c r="J46" s="85">
        <v>14</v>
      </c>
      <c r="K46" s="85">
        <f t="shared" si="5"/>
        <v>4.5</v>
      </c>
      <c r="L46" s="86">
        <f t="shared" si="1"/>
        <v>13.5</v>
      </c>
      <c r="M46" s="325"/>
      <c r="N46" s="10">
        <v>1</v>
      </c>
    </row>
    <row r="47" spans="1:14" s="1" customFormat="1" ht="15" customHeight="1" x14ac:dyDescent="0.2">
      <c r="A47" s="110"/>
      <c r="B47" s="113"/>
      <c r="C47" s="164" t="s">
        <v>71</v>
      </c>
      <c r="D47" s="160" t="s">
        <v>774</v>
      </c>
      <c r="E47" s="160" t="s">
        <v>759</v>
      </c>
      <c r="F47" s="165">
        <v>3</v>
      </c>
      <c r="G47" s="165">
        <v>1</v>
      </c>
      <c r="H47" s="165">
        <v>48</v>
      </c>
      <c r="I47" s="85">
        <v>14</v>
      </c>
      <c r="J47" s="85">
        <v>14</v>
      </c>
      <c r="K47" s="85">
        <f t="shared" si="5"/>
        <v>4.5</v>
      </c>
      <c r="L47" s="86">
        <f t="shared" si="1"/>
        <v>13.5</v>
      </c>
      <c r="M47" s="325"/>
      <c r="N47" s="10"/>
    </row>
    <row r="48" spans="1:14" s="1" customFormat="1" ht="15" customHeight="1" x14ac:dyDescent="0.2">
      <c r="A48" s="110"/>
      <c r="B48" s="113"/>
      <c r="C48" s="164" t="s">
        <v>71</v>
      </c>
      <c r="D48" s="160" t="s">
        <v>774</v>
      </c>
      <c r="E48" s="160" t="s">
        <v>761</v>
      </c>
      <c r="F48" s="165">
        <v>3</v>
      </c>
      <c r="G48" s="165">
        <v>1</v>
      </c>
      <c r="H48" s="165">
        <v>45</v>
      </c>
      <c r="I48" s="85">
        <v>14</v>
      </c>
      <c r="J48" s="85">
        <v>14</v>
      </c>
      <c r="K48" s="85">
        <f t="shared" si="5"/>
        <v>4.5</v>
      </c>
      <c r="L48" s="86">
        <f t="shared" si="1"/>
        <v>13.5</v>
      </c>
      <c r="M48" s="325"/>
      <c r="N48" s="10">
        <v>1</v>
      </c>
    </row>
    <row r="49" spans="1:14" s="1" customFormat="1" ht="15" customHeight="1" x14ac:dyDescent="0.2">
      <c r="A49" s="110"/>
      <c r="B49" s="113"/>
      <c r="C49" s="164" t="s">
        <v>790</v>
      </c>
      <c r="D49" s="160" t="s">
        <v>789</v>
      </c>
      <c r="E49" s="160" t="s">
        <v>785</v>
      </c>
      <c r="F49" s="165">
        <v>3</v>
      </c>
      <c r="G49" s="165">
        <v>1</v>
      </c>
      <c r="H49" s="165">
        <v>43</v>
      </c>
      <c r="I49" s="85">
        <v>14</v>
      </c>
      <c r="J49" s="85">
        <v>14</v>
      </c>
      <c r="K49" s="85">
        <f t="shared" si="5"/>
        <v>4.5</v>
      </c>
      <c r="L49" s="86">
        <f t="shared" si="1"/>
        <v>13.5</v>
      </c>
      <c r="M49" s="325"/>
      <c r="N49" s="10"/>
    </row>
    <row r="50" spans="1:14" s="1" customFormat="1" ht="15" customHeight="1" thickBot="1" x14ac:dyDescent="0.25">
      <c r="A50" s="111"/>
      <c r="B50" s="114"/>
      <c r="C50" s="128"/>
      <c r="D50" s="163"/>
      <c r="E50" s="163"/>
      <c r="F50" s="88"/>
      <c r="G50" s="88"/>
      <c r="H50" s="88"/>
      <c r="I50" s="88"/>
      <c r="J50" s="88"/>
      <c r="K50" s="88"/>
      <c r="L50" s="88">
        <f>SUM(L43:L49)</f>
        <v>94.5</v>
      </c>
      <c r="M50" s="326"/>
      <c r="N50" s="10">
        <v>1</v>
      </c>
    </row>
    <row r="51" spans="1:14" s="1" customFormat="1" ht="15" customHeight="1" x14ac:dyDescent="0.2">
      <c r="A51" s="109">
        <v>5</v>
      </c>
      <c r="B51" s="112" t="s">
        <v>322</v>
      </c>
      <c r="C51" s="168" t="s">
        <v>788</v>
      </c>
      <c r="D51" s="169" t="s">
        <v>787</v>
      </c>
      <c r="E51" s="169" t="s">
        <v>759</v>
      </c>
      <c r="F51" s="170">
        <v>3</v>
      </c>
      <c r="G51" s="170">
        <v>1</v>
      </c>
      <c r="H51" s="170">
        <v>47</v>
      </c>
      <c r="I51" s="82">
        <v>14</v>
      </c>
      <c r="J51" s="82">
        <v>14</v>
      </c>
      <c r="K51" s="82">
        <f>F51*1.5</f>
        <v>4.5</v>
      </c>
      <c r="L51" s="83">
        <f t="shared" si="1"/>
        <v>13.5</v>
      </c>
      <c r="M51" s="324">
        <f>L53-6</f>
        <v>21</v>
      </c>
      <c r="N51" s="10">
        <v>3</v>
      </c>
    </row>
    <row r="52" spans="1:14" s="1" customFormat="1" ht="15" customHeight="1" x14ac:dyDescent="0.2">
      <c r="A52" s="110"/>
      <c r="B52" s="113"/>
      <c r="C52" s="164" t="s">
        <v>788</v>
      </c>
      <c r="D52" s="160" t="s">
        <v>787</v>
      </c>
      <c r="E52" s="160" t="s">
        <v>761</v>
      </c>
      <c r="F52" s="165">
        <v>3</v>
      </c>
      <c r="G52" s="165">
        <v>1</v>
      </c>
      <c r="H52" s="165">
        <v>45</v>
      </c>
      <c r="I52" s="85">
        <v>14</v>
      </c>
      <c r="J52" s="85">
        <v>14</v>
      </c>
      <c r="K52" s="85">
        <f>F52*1.5</f>
        <v>4.5</v>
      </c>
      <c r="L52" s="86">
        <f t="shared" si="1"/>
        <v>13.5</v>
      </c>
      <c r="M52" s="325"/>
      <c r="N52" s="10">
        <v>5</v>
      </c>
    </row>
    <row r="53" spans="1:14" s="1" customFormat="1" ht="15" customHeight="1" thickBot="1" x14ac:dyDescent="0.25">
      <c r="A53" s="111"/>
      <c r="B53" s="114"/>
      <c r="C53" s="128"/>
      <c r="D53" s="163"/>
      <c r="E53" s="163"/>
      <c r="F53" s="88"/>
      <c r="G53" s="88"/>
      <c r="H53" s="88"/>
      <c r="I53" s="88"/>
      <c r="J53" s="88"/>
      <c r="K53" s="88"/>
      <c r="L53" s="88">
        <f>SUM(L51:L52)</f>
        <v>27</v>
      </c>
      <c r="M53" s="326"/>
      <c r="N53" s="10">
        <v>5</v>
      </c>
    </row>
    <row r="54" spans="1:14" s="1" customFormat="1" ht="15" customHeight="1" x14ac:dyDescent="0.2">
      <c r="A54" s="109">
        <v>6</v>
      </c>
      <c r="B54" s="112" t="s">
        <v>255</v>
      </c>
      <c r="C54" s="168" t="s">
        <v>436</v>
      </c>
      <c r="D54" s="169" t="s">
        <v>435</v>
      </c>
      <c r="E54" s="169" t="s">
        <v>570</v>
      </c>
      <c r="F54" s="170">
        <v>3</v>
      </c>
      <c r="G54" s="170">
        <v>2</v>
      </c>
      <c r="H54" s="170">
        <v>62</v>
      </c>
      <c r="I54" s="82">
        <v>14</v>
      </c>
      <c r="J54" s="82">
        <v>14</v>
      </c>
      <c r="K54" s="82">
        <f>F54*1.5</f>
        <v>4.5</v>
      </c>
      <c r="L54" s="83">
        <f t="shared" si="1"/>
        <v>13.5</v>
      </c>
      <c r="M54" s="324">
        <f>L62-3</f>
        <v>82.5</v>
      </c>
      <c r="N54" s="10">
        <v>3</v>
      </c>
    </row>
    <row r="55" spans="1:14" s="1" customFormat="1" ht="15" customHeight="1" x14ac:dyDescent="0.2">
      <c r="A55" s="110"/>
      <c r="B55" s="113"/>
      <c r="C55" s="164" t="s">
        <v>436</v>
      </c>
      <c r="D55" s="160" t="s">
        <v>435</v>
      </c>
      <c r="E55" s="160" t="s">
        <v>571</v>
      </c>
      <c r="F55" s="165">
        <v>3</v>
      </c>
      <c r="G55" s="165">
        <v>2</v>
      </c>
      <c r="H55" s="165">
        <v>63</v>
      </c>
      <c r="I55" s="85">
        <v>14</v>
      </c>
      <c r="J55" s="85">
        <v>14</v>
      </c>
      <c r="K55" s="85">
        <f>F55*1.5</f>
        <v>4.5</v>
      </c>
      <c r="L55" s="86">
        <f t="shared" si="1"/>
        <v>13.5</v>
      </c>
      <c r="M55" s="325"/>
      <c r="N55" s="10">
        <v>5</v>
      </c>
    </row>
    <row r="56" spans="1:14" s="1" customFormat="1" ht="15" customHeight="1" x14ac:dyDescent="0.2">
      <c r="A56" s="110"/>
      <c r="B56" s="113"/>
      <c r="C56" s="164" t="s">
        <v>710</v>
      </c>
      <c r="D56" s="160" t="s">
        <v>709</v>
      </c>
      <c r="E56" s="160" t="s">
        <v>669</v>
      </c>
      <c r="F56" s="165">
        <v>3</v>
      </c>
      <c r="G56" s="165">
        <v>2</v>
      </c>
      <c r="H56" s="165">
        <v>3</v>
      </c>
      <c r="I56" s="85">
        <v>7</v>
      </c>
      <c r="J56" s="85">
        <v>14</v>
      </c>
      <c r="K56" s="85">
        <f t="shared" si="0"/>
        <v>3</v>
      </c>
      <c r="L56" s="86">
        <f t="shared" si="1"/>
        <v>4.5</v>
      </c>
      <c r="M56" s="325"/>
      <c r="N56" s="10">
        <v>7</v>
      </c>
    </row>
    <row r="57" spans="1:14" ht="15" customHeight="1" x14ac:dyDescent="0.2">
      <c r="A57" s="99"/>
      <c r="B57" s="113"/>
      <c r="C57" s="164" t="s">
        <v>710</v>
      </c>
      <c r="D57" s="160" t="s">
        <v>709</v>
      </c>
      <c r="E57" s="160" t="s">
        <v>671</v>
      </c>
      <c r="F57" s="165">
        <v>3</v>
      </c>
      <c r="G57" s="165">
        <v>2</v>
      </c>
      <c r="H57" s="165">
        <v>11</v>
      </c>
      <c r="I57" s="93">
        <v>7</v>
      </c>
      <c r="J57" s="85">
        <v>14</v>
      </c>
      <c r="K57" s="85">
        <f t="shared" si="0"/>
        <v>3</v>
      </c>
      <c r="L57" s="86">
        <f t="shared" si="1"/>
        <v>4.5</v>
      </c>
      <c r="M57" s="325"/>
    </row>
    <row r="58" spans="1:14" s="1" customFormat="1" ht="15" customHeight="1" x14ac:dyDescent="0.2">
      <c r="A58" s="110"/>
      <c r="B58" s="113"/>
      <c r="C58" s="164" t="s">
        <v>746</v>
      </c>
      <c r="D58" s="160" t="s">
        <v>745</v>
      </c>
      <c r="E58" s="160" t="s">
        <v>739</v>
      </c>
      <c r="F58" s="165">
        <v>3</v>
      </c>
      <c r="G58" s="165">
        <v>1</v>
      </c>
      <c r="H58" s="165">
        <v>8</v>
      </c>
      <c r="I58" s="85">
        <v>14</v>
      </c>
      <c r="J58" s="85">
        <v>14</v>
      </c>
      <c r="K58" s="85">
        <f t="shared" si="0"/>
        <v>3</v>
      </c>
      <c r="L58" s="86">
        <f t="shared" si="1"/>
        <v>9</v>
      </c>
      <c r="M58" s="325"/>
      <c r="N58" s="10">
        <v>1</v>
      </c>
    </row>
    <row r="59" spans="1:14" s="1" customFormat="1" ht="15" customHeight="1" x14ac:dyDescent="0.2">
      <c r="A59" s="110"/>
      <c r="B59" s="113"/>
      <c r="C59" s="164" t="s">
        <v>770</v>
      </c>
      <c r="D59" s="160" t="s">
        <v>769</v>
      </c>
      <c r="E59" s="160" t="s">
        <v>761</v>
      </c>
      <c r="F59" s="165">
        <v>3</v>
      </c>
      <c r="G59" s="165">
        <v>1</v>
      </c>
      <c r="H59" s="165">
        <v>46</v>
      </c>
      <c r="I59" s="85">
        <v>14</v>
      </c>
      <c r="J59" s="85">
        <v>14</v>
      </c>
      <c r="K59" s="85">
        <f>F59*1.5</f>
        <v>4.5</v>
      </c>
      <c r="L59" s="86">
        <f t="shared" si="1"/>
        <v>13.5</v>
      </c>
      <c r="M59" s="325"/>
      <c r="N59" s="10">
        <v>3</v>
      </c>
    </row>
    <row r="60" spans="1:14" s="1" customFormat="1" ht="15" customHeight="1" x14ac:dyDescent="0.2">
      <c r="A60" s="110"/>
      <c r="B60" s="113"/>
      <c r="C60" s="164" t="s">
        <v>10</v>
      </c>
      <c r="D60" s="160" t="s">
        <v>773</v>
      </c>
      <c r="E60" s="160" t="s">
        <v>759</v>
      </c>
      <c r="F60" s="165">
        <v>3</v>
      </c>
      <c r="G60" s="165">
        <v>1</v>
      </c>
      <c r="H60" s="165">
        <v>48</v>
      </c>
      <c r="I60" s="85">
        <v>14</v>
      </c>
      <c r="J60" s="85">
        <v>14</v>
      </c>
      <c r="K60" s="85">
        <f t="shared" ref="K60:K61" si="6">F60*1.5</f>
        <v>4.5</v>
      </c>
      <c r="L60" s="86">
        <f t="shared" si="1"/>
        <v>13.5</v>
      </c>
      <c r="M60" s="325"/>
      <c r="N60" s="10">
        <v>5</v>
      </c>
    </row>
    <row r="61" spans="1:14" s="1" customFormat="1" ht="15" customHeight="1" x14ac:dyDescent="0.2">
      <c r="A61" s="110"/>
      <c r="B61" s="113"/>
      <c r="C61" s="164" t="s">
        <v>436</v>
      </c>
      <c r="D61" s="160" t="s">
        <v>777</v>
      </c>
      <c r="E61" s="160" t="s">
        <v>761</v>
      </c>
      <c r="F61" s="165">
        <v>3</v>
      </c>
      <c r="G61" s="165">
        <v>1</v>
      </c>
      <c r="H61" s="165">
        <v>49</v>
      </c>
      <c r="I61" s="85">
        <v>14</v>
      </c>
      <c r="J61" s="85">
        <v>14</v>
      </c>
      <c r="K61" s="85">
        <f t="shared" si="6"/>
        <v>4.5</v>
      </c>
      <c r="L61" s="86">
        <f t="shared" si="1"/>
        <v>13.5</v>
      </c>
      <c r="M61" s="325"/>
      <c r="N61" s="10">
        <v>5</v>
      </c>
    </row>
    <row r="62" spans="1:14" s="1" customFormat="1" ht="15" customHeight="1" thickBot="1" x14ac:dyDescent="0.25">
      <c r="A62" s="111"/>
      <c r="B62" s="114"/>
      <c r="C62" s="128"/>
      <c r="D62" s="163"/>
      <c r="E62" s="163"/>
      <c r="F62" s="88"/>
      <c r="G62" s="88"/>
      <c r="H62" s="88"/>
      <c r="I62" s="88"/>
      <c r="J62" s="88"/>
      <c r="K62" s="88"/>
      <c r="L62" s="88">
        <f>SUM(L54:L61)</f>
        <v>85.5</v>
      </c>
      <c r="M62" s="326"/>
      <c r="N62" s="10">
        <v>7</v>
      </c>
    </row>
    <row r="63" spans="1:14" s="1" customFormat="1" ht="15" customHeight="1" x14ac:dyDescent="0.2">
      <c r="A63" s="69">
        <v>7</v>
      </c>
      <c r="B63" s="60" t="s">
        <v>80</v>
      </c>
      <c r="C63" s="168" t="s">
        <v>423</v>
      </c>
      <c r="D63" s="169" t="s">
        <v>725</v>
      </c>
      <c r="E63" s="169" t="s">
        <v>720</v>
      </c>
      <c r="F63" s="170">
        <v>3</v>
      </c>
      <c r="G63" s="170">
        <v>2</v>
      </c>
      <c r="H63" s="170">
        <v>2</v>
      </c>
      <c r="I63" s="82">
        <v>7</v>
      </c>
      <c r="J63" s="82">
        <v>14</v>
      </c>
      <c r="K63" s="82">
        <f t="shared" si="0"/>
        <v>3</v>
      </c>
      <c r="L63" s="83">
        <f t="shared" si="1"/>
        <v>4.5</v>
      </c>
      <c r="M63" s="324">
        <f>L74-6</f>
        <v>57.964285714285708</v>
      </c>
      <c r="N63" s="10"/>
    </row>
    <row r="64" spans="1:14" s="1" customFormat="1" ht="15" customHeight="1" x14ac:dyDescent="0.2">
      <c r="A64" s="70"/>
      <c r="B64" s="61"/>
      <c r="C64" s="164" t="s">
        <v>9</v>
      </c>
      <c r="D64" s="160" t="s">
        <v>16</v>
      </c>
      <c r="E64" s="160" t="s">
        <v>716</v>
      </c>
      <c r="F64" s="165">
        <v>3</v>
      </c>
      <c r="G64" s="165">
        <v>3</v>
      </c>
      <c r="H64" s="165">
        <v>65</v>
      </c>
      <c r="I64" s="85">
        <v>5</v>
      </c>
      <c r="J64" s="85">
        <v>14</v>
      </c>
      <c r="K64" s="85">
        <f>F64*1.5</f>
        <v>4.5</v>
      </c>
      <c r="L64" s="86">
        <f t="shared" si="1"/>
        <v>4.8214285714285712</v>
      </c>
      <c r="M64" s="325"/>
      <c r="N64" s="10">
        <v>1</v>
      </c>
    </row>
    <row r="65" spans="1:14" s="1" customFormat="1" ht="15" customHeight="1" x14ac:dyDescent="0.2">
      <c r="A65" s="70"/>
      <c r="B65" s="61"/>
      <c r="C65" s="164" t="s">
        <v>732</v>
      </c>
      <c r="D65" s="160" t="s">
        <v>731</v>
      </c>
      <c r="E65" s="160" t="s">
        <v>720</v>
      </c>
      <c r="F65" s="165">
        <v>3</v>
      </c>
      <c r="G65" s="165">
        <v>2</v>
      </c>
      <c r="H65" s="165">
        <v>7</v>
      </c>
      <c r="I65" s="85">
        <v>7</v>
      </c>
      <c r="J65" s="85">
        <v>14</v>
      </c>
      <c r="K65" s="85">
        <f t="shared" si="0"/>
        <v>3</v>
      </c>
      <c r="L65" s="86">
        <f t="shared" si="1"/>
        <v>4.5</v>
      </c>
      <c r="M65" s="325"/>
      <c r="N65" s="10">
        <v>1</v>
      </c>
    </row>
    <row r="66" spans="1:14" ht="30" customHeight="1" x14ac:dyDescent="0.2">
      <c r="A66" s="70"/>
      <c r="B66" s="61"/>
      <c r="C66" s="192" t="s">
        <v>93</v>
      </c>
      <c r="D66" s="160" t="s">
        <v>772</v>
      </c>
      <c r="E66" s="160" t="s">
        <v>755</v>
      </c>
      <c r="F66" s="165">
        <v>3</v>
      </c>
      <c r="G66" s="165">
        <v>2</v>
      </c>
      <c r="H66" s="165">
        <v>46</v>
      </c>
      <c r="I66" s="85">
        <v>7</v>
      </c>
      <c r="J66" s="85">
        <v>14</v>
      </c>
      <c r="K66" s="85">
        <f>F66*1.5</f>
        <v>4.5</v>
      </c>
      <c r="L66" s="86">
        <f t="shared" si="1"/>
        <v>6.75</v>
      </c>
      <c r="M66" s="325"/>
    </row>
    <row r="67" spans="1:14" ht="30" customHeight="1" x14ac:dyDescent="0.2">
      <c r="A67" s="70"/>
      <c r="B67" s="61"/>
      <c r="C67" s="192" t="s">
        <v>93</v>
      </c>
      <c r="D67" s="160" t="s">
        <v>772</v>
      </c>
      <c r="E67" s="160" t="s">
        <v>756</v>
      </c>
      <c r="F67" s="165">
        <v>3</v>
      </c>
      <c r="G67" s="165">
        <v>2</v>
      </c>
      <c r="H67" s="165">
        <v>44</v>
      </c>
      <c r="I67" s="85">
        <v>5</v>
      </c>
      <c r="J67" s="85">
        <v>14</v>
      </c>
      <c r="K67" s="85">
        <f t="shared" ref="K67:K73" si="7">F67*1.5</f>
        <v>4.5</v>
      </c>
      <c r="L67" s="86">
        <f t="shared" si="1"/>
        <v>4.8214285714285712</v>
      </c>
      <c r="M67" s="325"/>
    </row>
    <row r="68" spans="1:14" ht="15" customHeight="1" x14ac:dyDescent="0.2">
      <c r="A68" s="97"/>
      <c r="B68" s="61"/>
      <c r="C68" s="164" t="s">
        <v>779</v>
      </c>
      <c r="D68" s="160" t="s">
        <v>778</v>
      </c>
      <c r="E68" s="160" t="s">
        <v>755</v>
      </c>
      <c r="F68" s="165">
        <v>3</v>
      </c>
      <c r="G68" s="165">
        <v>3</v>
      </c>
      <c r="H68" s="165">
        <v>45</v>
      </c>
      <c r="I68" s="93">
        <v>5</v>
      </c>
      <c r="J68" s="85">
        <v>14</v>
      </c>
      <c r="K68" s="85">
        <f t="shared" si="7"/>
        <v>4.5</v>
      </c>
      <c r="L68" s="86">
        <f t="shared" si="1"/>
        <v>4.8214285714285712</v>
      </c>
      <c r="M68" s="325"/>
    </row>
    <row r="69" spans="1:14" ht="15" customHeight="1" x14ac:dyDescent="0.2">
      <c r="A69" s="97"/>
      <c r="B69" s="61"/>
      <c r="C69" s="164" t="s">
        <v>779</v>
      </c>
      <c r="D69" s="160" t="s">
        <v>778</v>
      </c>
      <c r="E69" s="160" t="s">
        <v>756</v>
      </c>
      <c r="F69" s="165">
        <v>3</v>
      </c>
      <c r="G69" s="165">
        <v>3</v>
      </c>
      <c r="H69" s="165">
        <v>44</v>
      </c>
      <c r="I69" s="93"/>
      <c r="J69" s="85">
        <v>14</v>
      </c>
      <c r="K69" s="85">
        <f t="shared" si="7"/>
        <v>4.5</v>
      </c>
      <c r="L69" s="86">
        <f t="shared" ref="L69:L100" si="8">I69/J69*K69*F69</f>
        <v>0</v>
      </c>
      <c r="M69" s="325"/>
    </row>
    <row r="70" spans="1:14" ht="15" customHeight="1" x14ac:dyDescent="0.2">
      <c r="A70" s="97"/>
      <c r="B70" s="61"/>
      <c r="C70" s="164" t="s">
        <v>784</v>
      </c>
      <c r="D70" s="160" t="s">
        <v>783</v>
      </c>
      <c r="E70" s="160" t="s">
        <v>759</v>
      </c>
      <c r="F70" s="165">
        <v>3</v>
      </c>
      <c r="G70" s="165">
        <v>3</v>
      </c>
      <c r="H70" s="165">
        <v>48</v>
      </c>
      <c r="I70" s="101">
        <v>7</v>
      </c>
      <c r="J70" s="91">
        <v>14</v>
      </c>
      <c r="K70" s="85">
        <f t="shared" si="7"/>
        <v>4.5</v>
      </c>
      <c r="L70" s="86">
        <f t="shared" si="8"/>
        <v>6.75</v>
      </c>
      <c r="M70" s="325"/>
    </row>
    <row r="71" spans="1:14" ht="15" customHeight="1" x14ac:dyDescent="0.2">
      <c r="A71" s="97"/>
      <c r="B71" s="61"/>
      <c r="C71" s="164" t="s">
        <v>784</v>
      </c>
      <c r="D71" s="160" t="s">
        <v>783</v>
      </c>
      <c r="E71" s="160" t="s">
        <v>761</v>
      </c>
      <c r="F71" s="165">
        <v>3</v>
      </c>
      <c r="G71" s="165">
        <v>3</v>
      </c>
      <c r="H71" s="165">
        <v>45</v>
      </c>
      <c r="I71" s="101">
        <v>7</v>
      </c>
      <c r="J71" s="91">
        <v>14</v>
      </c>
      <c r="K71" s="85">
        <f t="shared" si="7"/>
        <v>4.5</v>
      </c>
      <c r="L71" s="86">
        <f t="shared" si="8"/>
        <v>6.75</v>
      </c>
      <c r="M71" s="325"/>
    </row>
    <row r="72" spans="1:14" ht="15" customHeight="1" x14ac:dyDescent="0.2">
      <c r="A72" s="97"/>
      <c r="B72" s="61"/>
      <c r="C72" s="164" t="s">
        <v>790</v>
      </c>
      <c r="D72" s="160" t="s">
        <v>789</v>
      </c>
      <c r="E72" s="160" t="s">
        <v>759</v>
      </c>
      <c r="F72" s="165">
        <v>3</v>
      </c>
      <c r="G72" s="165">
        <v>2</v>
      </c>
      <c r="H72" s="165">
        <v>47</v>
      </c>
      <c r="I72" s="101">
        <v>7</v>
      </c>
      <c r="J72" s="91">
        <v>14</v>
      </c>
      <c r="K72" s="85">
        <f t="shared" si="7"/>
        <v>4.5</v>
      </c>
      <c r="L72" s="86">
        <f t="shared" si="8"/>
        <v>6.75</v>
      </c>
      <c r="M72" s="325"/>
    </row>
    <row r="73" spans="1:14" ht="15" customHeight="1" x14ac:dyDescent="0.2">
      <c r="A73" s="97"/>
      <c r="B73" s="61"/>
      <c r="C73" s="164" t="s">
        <v>790</v>
      </c>
      <c r="D73" s="160" t="s">
        <v>789</v>
      </c>
      <c r="E73" s="160" t="s">
        <v>786</v>
      </c>
      <c r="F73" s="165">
        <v>3</v>
      </c>
      <c r="G73" s="165">
        <v>2</v>
      </c>
      <c r="H73" s="165">
        <v>41</v>
      </c>
      <c r="I73" s="101">
        <v>14</v>
      </c>
      <c r="J73" s="91">
        <v>14</v>
      </c>
      <c r="K73" s="85">
        <f t="shared" si="7"/>
        <v>4.5</v>
      </c>
      <c r="L73" s="86">
        <f t="shared" si="8"/>
        <v>13.5</v>
      </c>
      <c r="M73" s="325"/>
    </row>
    <row r="74" spans="1:14" ht="15" customHeight="1" thickBot="1" x14ac:dyDescent="0.25">
      <c r="A74" s="77"/>
      <c r="B74" s="62"/>
      <c r="C74" s="128"/>
      <c r="D74" s="163"/>
      <c r="E74" s="163"/>
      <c r="F74" s="88"/>
      <c r="G74" s="88"/>
      <c r="H74" s="88"/>
      <c r="I74" s="88"/>
      <c r="J74" s="88"/>
      <c r="K74" s="88"/>
      <c r="L74" s="88">
        <f>SUM(L63:L73)</f>
        <v>63.964285714285708</v>
      </c>
      <c r="M74" s="326"/>
    </row>
    <row r="75" spans="1:14" ht="15" customHeight="1" x14ac:dyDescent="0.2">
      <c r="A75" s="78">
        <v>8</v>
      </c>
      <c r="B75" s="309" t="s">
        <v>256</v>
      </c>
      <c r="C75" s="168" t="s">
        <v>722</v>
      </c>
      <c r="D75" s="169" t="s">
        <v>721</v>
      </c>
      <c r="E75" s="169" t="s">
        <v>716</v>
      </c>
      <c r="F75" s="170">
        <v>3</v>
      </c>
      <c r="G75" s="170">
        <v>2</v>
      </c>
      <c r="H75" s="170">
        <v>57</v>
      </c>
      <c r="I75" s="82">
        <v>7</v>
      </c>
      <c r="J75" s="82">
        <v>14</v>
      </c>
      <c r="K75" s="82">
        <f>F75*1.5</f>
        <v>4.5</v>
      </c>
      <c r="L75" s="83">
        <f t="shared" si="8"/>
        <v>6.75</v>
      </c>
      <c r="M75" s="327">
        <f>L82-6</f>
        <v>51.857142857142861</v>
      </c>
    </row>
    <row r="76" spans="1:14" ht="15" customHeight="1" x14ac:dyDescent="0.2">
      <c r="A76" s="76"/>
      <c r="B76" s="310"/>
      <c r="C76" s="164" t="s">
        <v>14</v>
      </c>
      <c r="D76" s="160" t="s">
        <v>729</v>
      </c>
      <c r="E76" s="160" t="s">
        <v>716</v>
      </c>
      <c r="F76" s="165">
        <v>3</v>
      </c>
      <c r="G76" s="165">
        <v>2</v>
      </c>
      <c r="H76" s="165">
        <v>46</v>
      </c>
      <c r="I76" s="85">
        <v>7</v>
      </c>
      <c r="J76" s="85">
        <v>14</v>
      </c>
      <c r="K76" s="85">
        <f>F76*1.5</f>
        <v>4.5</v>
      </c>
      <c r="L76" s="86">
        <f t="shared" si="8"/>
        <v>6.75</v>
      </c>
      <c r="M76" s="328"/>
    </row>
    <row r="77" spans="1:14" ht="15" customHeight="1" x14ac:dyDescent="0.2">
      <c r="A77" s="76"/>
      <c r="B77" s="61"/>
      <c r="C77" s="164" t="s">
        <v>738</v>
      </c>
      <c r="D77" s="160" t="s">
        <v>737</v>
      </c>
      <c r="E77" s="160" t="s">
        <v>739</v>
      </c>
      <c r="F77" s="165">
        <v>3</v>
      </c>
      <c r="G77" s="165">
        <v>1</v>
      </c>
      <c r="H77" s="165">
        <v>3</v>
      </c>
      <c r="I77" s="85">
        <v>14</v>
      </c>
      <c r="J77" s="85">
        <v>14</v>
      </c>
      <c r="K77" s="85">
        <f t="shared" ref="K77:K95" si="9">F77*1</f>
        <v>3</v>
      </c>
      <c r="L77" s="86">
        <f t="shared" si="8"/>
        <v>9</v>
      </c>
      <c r="M77" s="328"/>
    </row>
    <row r="78" spans="1:14" ht="15" customHeight="1" x14ac:dyDescent="0.2">
      <c r="A78" s="76"/>
      <c r="B78" s="61"/>
      <c r="C78" s="164" t="s">
        <v>12</v>
      </c>
      <c r="D78" s="160" t="s">
        <v>762</v>
      </c>
      <c r="E78" s="160" t="s">
        <v>669</v>
      </c>
      <c r="F78" s="165">
        <v>3</v>
      </c>
      <c r="G78" s="165">
        <v>2</v>
      </c>
      <c r="H78" s="165">
        <v>5</v>
      </c>
      <c r="I78" s="85">
        <v>13</v>
      </c>
      <c r="J78" s="85">
        <v>14</v>
      </c>
      <c r="K78" s="85">
        <f t="shared" si="9"/>
        <v>3</v>
      </c>
      <c r="L78" s="86">
        <f t="shared" si="8"/>
        <v>8.3571428571428577</v>
      </c>
      <c r="M78" s="328"/>
    </row>
    <row r="79" spans="1:14" ht="15" customHeight="1" x14ac:dyDescent="0.2">
      <c r="A79" s="76"/>
      <c r="B79" s="61"/>
      <c r="C79" s="164" t="s">
        <v>782</v>
      </c>
      <c r="D79" s="160" t="s">
        <v>781</v>
      </c>
      <c r="E79" s="160" t="s">
        <v>755</v>
      </c>
      <c r="F79" s="165">
        <v>3</v>
      </c>
      <c r="G79" s="165">
        <v>2</v>
      </c>
      <c r="H79" s="165">
        <v>44</v>
      </c>
      <c r="I79" s="85">
        <v>7</v>
      </c>
      <c r="J79" s="85">
        <v>14</v>
      </c>
      <c r="K79" s="85">
        <f>F79*1.5</f>
        <v>4.5</v>
      </c>
      <c r="L79" s="86">
        <f t="shared" si="8"/>
        <v>6.75</v>
      </c>
      <c r="M79" s="328"/>
    </row>
    <row r="80" spans="1:14" ht="15" customHeight="1" x14ac:dyDescent="0.2">
      <c r="A80" s="76"/>
      <c r="B80" s="61"/>
      <c r="C80" s="164" t="s">
        <v>782</v>
      </c>
      <c r="D80" s="160" t="s">
        <v>781</v>
      </c>
      <c r="E80" s="160" t="s">
        <v>756</v>
      </c>
      <c r="F80" s="165">
        <v>3</v>
      </c>
      <c r="G80" s="165">
        <v>2</v>
      </c>
      <c r="H80" s="165">
        <v>43</v>
      </c>
      <c r="I80" s="85">
        <v>7</v>
      </c>
      <c r="J80" s="85">
        <v>14</v>
      </c>
      <c r="K80" s="85">
        <f>F80*1.5</f>
        <v>4.5</v>
      </c>
      <c r="L80" s="86">
        <f t="shared" si="8"/>
        <v>6.75</v>
      </c>
      <c r="M80" s="328"/>
    </row>
    <row r="81" spans="1:13" ht="15" customHeight="1" x14ac:dyDescent="0.2">
      <c r="A81" s="76"/>
      <c r="B81" s="61"/>
      <c r="C81" s="164" t="s">
        <v>784</v>
      </c>
      <c r="D81" s="160" t="s">
        <v>783</v>
      </c>
      <c r="E81" s="160" t="s">
        <v>785</v>
      </c>
      <c r="F81" s="165">
        <v>3</v>
      </c>
      <c r="G81" s="165">
        <v>1</v>
      </c>
      <c r="H81" s="165">
        <v>44</v>
      </c>
      <c r="I81" s="85">
        <v>14</v>
      </c>
      <c r="J81" s="85">
        <v>14</v>
      </c>
      <c r="K81" s="85">
        <f>F81*1.5</f>
        <v>4.5</v>
      </c>
      <c r="L81" s="86">
        <f t="shared" si="8"/>
        <v>13.5</v>
      </c>
      <c r="M81" s="328"/>
    </row>
    <row r="82" spans="1:13" ht="15" customHeight="1" thickBot="1" x14ac:dyDescent="0.25">
      <c r="A82" s="98"/>
      <c r="B82" s="68"/>
      <c r="C82" s="94"/>
      <c r="D82" s="146"/>
      <c r="E82" s="146"/>
      <c r="F82" s="147"/>
      <c r="G82" s="94"/>
      <c r="H82" s="94"/>
      <c r="I82" s="94"/>
      <c r="J82" s="88"/>
      <c r="K82" s="88"/>
      <c r="L82" s="88">
        <f>SUM(L75:L81)</f>
        <v>57.857142857142861</v>
      </c>
      <c r="M82" s="329"/>
    </row>
    <row r="83" spans="1:13" ht="15" customHeight="1" x14ac:dyDescent="0.2">
      <c r="A83" s="75">
        <v>9</v>
      </c>
      <c r="B83" s="60" t="s">
        <v>257</v>
      </c>
      <c r="C83" s="168" t="s">
        <v>14</v>
      </c>
      <c r="D83" s="169" t="s">
        <v>729</v>
      </c>
      <c r="E83" s="169" t="s">
        <v>716</v>
      </c>
      <c r="F83" s="170">
        <v>3</v>
      </c>
      <c r="G83" s="170">
        <v>2</v>
      </c>
      <c r="H83" s="170">
        <v>46</v>
      </c>
      <c r="I83" s="95">
        <v>7</v>
      </c>
      <c r="J83" s="82">
        <v>14</v>
      </c>
      <c r="K83" s="82">
        <f>F83*1.5</f>
        <v>4.5</v>
      </c>
      <c r="L83" s="83">
        <f t="shared" si="8"/>
        <v>6.75</v>
      </c>
      <c r="M83" s="321">
        <f>L91-6</f>
        <v>81.75</v>
      </c>
    </row>
    <row r="84" spans="1:13" ht="15" customHeight="1" x14ac:dyDescent="0.2">
      <c r="A84" s="97"/>
      <c r="B84" s="61"/>
      <c r="C84" s="164" t="s">
        <v>736</v>
      </c>
      <c r="D84" s="160" t="s">
        <v>735</v>
      </c>
      <c r="E84" s="160" t="s">
        <v>716</v>
      </c>
      <c r="F84" s="165">
        <v>3</v>
      </c>
      <c r="G84" s="165">
        <v>1</v>
      </c>
      <c r="H84" s="165">
        <v>44</v>
      </c>
      <c r="I84" s="93">
        <v>14</v>
      </c>
      <c r="J84" s="85">
        <v>14</v>
      </c>
      <c r="K84" s="85">
        <f t="shared" ref="K84:K90" si="10">F84*1.5</f>
        <v>4.5</v>
      </c>
      <c r="L84" s="86">
        <f t="shared" si="8"/>
        <v>13.5</v>
      </c>
      <c r="M84" s="322"/>
    </row>
    <row r="85" spans="1:13" ht="15" customHeight="1" x14ac:dyDescent="0.2">
      <c r="A85" s="97"/>
      <c r="B85" s="61"/>
      <c r="C85" s="164" t="s">
        <v>766</v>
      </c>
      <c r="D85" s="160" t="s">
        <v>765</v>
      </c>
      <c r="E85" s="160" t="s">
        <v>756</v>
      </c>
      <c r="F85" s="165">
        <v>3</v>
      </c>
      <c r="G85" s="165">
        <v>1</v>
      </c>
      <c r="H85" s="165">
        <v>43</v>
      </c>
      <c r="I85" s="93">
        <v>14</v>
      </c>
      <c r="J85" s="85">
        <v>14</v>
      </c>
      <c r="K85" s="85">
        <f t="shared" si="10"/>
        <v>4.5</v>
      </c>
      <c r="L85" s="86">
        <f t="shared" si="8"/>
        <v>13.5</v>
      </c>
      <c r="M85" s="322"/>
    </row>
    <row r="86" spans="1:13" ht="15" customHeight="1" x14ac:dyDescent="0.2">
      <c r="A86" s="97"/>
      <c r="B86" s="61"/>
      <c r="C86" s="164" t="s">
        <v>10</v>
      </c>
      <c r="D86" s="160" t="s">
        <v>773</v>
      </c>
      <c r="E86" s="160" t="s">
        <v>761</v>
      </c>
      <c r="F86" s="165">
        <v>3</v>
      </c>
      <c r="G86" s="165">
        <v>1</v>
      </c>
      <c r="H86" s="165">
        <v>46</v>
      </c>
      <c r="I86" s="93">
        <v>14</v>
      </c>
      <c r="J86" s="85">
        <v>14</v>
      </c>
      <c r="K86" s="85">
        <f t="shared" si="10"/>
        <v>4.5</v>
      </c>
      <c r="L86" s="86">
        <f t="shared" si="8"/>
        <v>13.5</v>
      </c>
      <c r="M86" s="322"/>
    </row>
    <row r="87" spans="1:13" ht="15" customHeight="1" x14ac:dyDescent="0.2">
      <c r="A87" s="97"/>
      <c r="B87" s="61"/>
      <c r="C87" s="164" t="s">
        <v>436</v>
      </c>
      <c r="D87" s="160" t="s">
        <v>777</v>
      </c>
      <c r="E87" s="160" t="s">
        <v>759</v>
      </c>
      <c r="F87" s="165">
        <v>3</v>
      </c>
      <c r="G87" s="165">
        <v>1</v>
      </c>
      <c r="H87" s="165">
        <v>48</v>
      </c>
      <c r="I87" s="93">
        <v>14</v>
      </c>
      <c r="J87" s="85">
        <v>14</v>
      </c>
      <c r="K87" s="85">
        <f t="shared" si="10"/>
        <v>4.5</v>
      </c>
      <c r="L87" s="86">
        <f t="shared" si="8"/>
        <v>13.5</v>
      </c>
      <c r="M87" s="322"/>
    </row>
    <row r="88" spans="1:13" ht="15" customHeight="1" x14ac:dyDescent="0.2">
      <c r="A88" s="97"/>
      <c r="B88" s="61"/>
      <c r="C88" s="164" t="s">
        <v>782</v>
      </c>
      <c r="D88" s="160" t="s">
        <v>781</v>
      </c>
      <c r="E88" s="160" t="s">
        <v>755</v>
      </c>
      <c r="F88" s="165">
        <v>3</v>
      </c>
      <c r="G88" s="165">
        <v>2</v>
      </c>
      <c r="H88" s="165">
        <v>44</v>
      </c>
      <c r="I88" s="93">
        <v>7</v>
      </c>
      <c r="J88" s="85">
        <v>14</v>
      </c>
      <c r="K88" s="85">
        <f t="shared" si="10"/>
        <v>4.5</v>
      </c>
      <c r="L88" s="86">
        <f t="shared" si="8"/>
        <v>6.75</v>
      </c>
      <c r="M88" s="322"/>
    </row>
    <row r="89" spans="1:13" ht="15" customHeight="1" x14ac:dyDescent="0.2">
      <c r="A89" s="97"/>
      <c r="B89" s="61"/>
      <c r="C89" s="164" t="s">
        <v>782</v>
      </c>
      <c r="D89" s="160" t="s">
        <v>781</v>
      </c>
      <c r="E89" s="160" t="s">
        <v>756</v>
      </c>
      <c r="F89" s="165">
        <v>3</v>
      </c>
      <c r="G89" s="165">
        <v>2</v>
      </c>
      <c r="H89" s="165">
        <v>43</v>
      </c>
      <c r="I89" s="101">
        <v>7</v>
      </c>
      <c r="J89" s="91">
        <v>14</v>
      </c>
      <c r="K89" s="85">
        <f t="shared" si="10"/>
        <v>4.5</v>
      </c>
      <c r="L89" s="86">
        <f t="shared" si="8"/>
        <v>6.75</v>
      </c>
      <c r="M89" s="322"/>
    </row>
    <row r="90" spans="1:13" ht="15" customHeight="1" x14ac:dyDescent="0.2">
      <c r="A90" s="97"/>
      <c r="B90" s="61"/>
      <c r="C90" s="164" t="s">
        <v>788</v>
      </c>
      <c r="D90" s="160" t="s">
        <v>787</v>
      </c>
      <c r="E90" s="160" t="s">
        <v>786</v>
      </c>
      <c r="F90" s="165">
        <v>3</v>
      </c>
      <c r="G90" s="165">
        <v>1</v>
      </c>
      <c r="H90" s="165">
        <v>41</v>
      </c>
      <c r="I90" s="101">
        <v>14</v>
      </c>
      <c r="J90" s="91">
        <v>14</v>
      </c>
      <c r="K90" s="85">
        <f t="shared" si="10"/>
        <v>4.5</v>
      </c>
      <c r="L90" s="86">
        <f t="shared" si="8"/>
        <v>13.5</v>
      </c>
      <c r="M90" s="322"/>
    </row>
    <row r="91" spans="1:13" ht="15" customHeight="1" thickBot="1" x14ac:dyDescent="0.25">
      <c r="A91" s="98"/>
      <c r="B91" s="68"/>
      <c r="C91" s="94"/>
      <c r="D91" s="146"/>
      <c r="E91" s="146"/>
      <c r="F91" s="147"/>
      <c r="G91" s="94"/>
      <c r="H91" s="94"/>
      <c r="I91" s="94"/>
      <c r="J91" s="88"/>
      <c r="K91" s="88"/>
      <c r="L91" s="88">
        <f>SUM(L83:L90)</f>
        <v>87.75</v>
      </c>
      <c r="M91" s="323"/>
    </row>
    <row r="92" spans="1:13" ht="15" customHeight="1" x14ac:dyDescent="0.2">
      <c r="A92" s="75">
        <v>10</v>
      </c>
      <c r="B92" s="309" t="s">
        <v>321</v>
      </c>
      <c r="C92" s="168" t="s">
        <v>734</v>
      </c>
      <c r="D92" s="169" t="s">
        <v>733</v>
      </c>
      <c r="E92" s="169" t="s">
        <v>716</v>
      </c>
      <c r="F92" s="170">
        <v>3</v>
      </c>
      <c r="G92" s="170">
        <v>1</v>
      </c>
      <c r="H92" s="170">
        <v>44</v>
      </c>
      <c r="I92" s="95">
        <v>14</v>
      </c>
      <c r="J92" s="82">
        <v>14</v>
      </c>
      <c r="K92" s="82">
        <f>F92*1.5</f>
        <v>4.5</v>
      </c>
      <c r="L92" s="83">
        <f t="shared" si="8"/>
        <v>13.5</v>
      </c>
      <c r="M92" s="321">
        <f>L101-3</f>
        <v>64.5</v>
      </c>
    </row>
    <row r="93" spans="1:13" ht="15" customHeight="1" x14ac:dyDescent="0.2">
      <c r="A93" s="97"/>
      <c r="B93" s="310"/>
      <c r="C93" s="164" t="s">
        <v>747</v>
      </c>
      <c r="D93" s="160" t="s">
        <v>17</v>
      </c>
      <c r="E93" s="160" t="s">
        <v>716</v>
      </c>
      <c r="F93" s="165">
        <v>3</v>
      </c>
      <c r="G93" s="165">
        <v>2</v>
      </c>
      <c r="H93" s="165">
        <v>71</v>
      </c>
      <c r="I93" s="93">
        <v>7</v>
      </c>
      <c r="J93" s="85">
        <v>14</v>
      </c>
      <c r="K93" s="85">
        <f>F93*1.5</f>
        <v>4.5</v>
      </c>
      <c r="L93" s="86">
        <f t="shared" si="8"/>
        <v>6.75</v>
      </c>
      <c r="M93" s="322"/>
    </row>
    <row r="94" spans="1:13" ht="30" customHeight="1" x14ac:dyDescent="0.2">
      <c r="A94" s="73"/>
      <c r="B94" s="61"/>
      <c r="C94" s="192" t="s">
        <v>750</v>
      </c>
      <c r="D94" s="160" t="s">
        <v>749</v>
      </c>
      <c r="E94" s="160" t="s">
        <v>669</v>
      </c>
      <c r="F94" s="165">
        <v>3</v>
      </c>
      <c r="G94" s="165">
        <v>2</v>
      </c>
      <c r="H94" s="165">
        <v>8</v>
      </c>
      <c r="I94" s="93">
        <v>7</v>
      </c>
      <c r="J94" s="85">
        <v>14</v>
      </c>
      <c r="K94" s="85">
        <f t="shared" si="9"/>
        <v>3</v>
      </c>
      <c r="L94" s="86">
        <f t="shared" si="8"/>
        <v>4.5</v>
      </c>
      <c r="M94" s="322"/>
    </row>
    <row r="95" spans="1:13" ht="30" customHeight="1" x14ac:dyDescent="0.2">
      <c r="A95" s="73"/>
      <c r="B95" s="61"/>
      <c r="C95" s="192" t="s">
        <v>750</v>
      </c>
      <c r="D95" s="160" t="s">
        <v>749</v>
      </c>
      <c r="E95" s="160" t="s">
        <v>671</v>
      </c>
      <c r="F95" s="165">
        <v>3</v>
      </c>
      <c r="G95" s="165">
        <v>2</v>
      </c>
      <c r="H95" s="165">
        <v>11</v>
      </c>
      <c r="I95" s="93">
        <v>7</v>
      </c>
      <c r="J95" s="85">
        <v>14</v>
      </c>
      <c r="K95" s="85">
        <f t="shared" si="9"/>
        <v>3</v>
      </c>
      <c r="L95" s="86">
        <f t="shared" si="8"/>
        <v>4.5</v>
      </c>
      <c r="M95" s="322"/>
    </row>
    <row r="96" spans="1:13" ht="30" customHeight="1" x14ac:dyDescent="0.2">
      <c r="A96" s="73"/>
      <c r="B96" s="61"/>
      <c r="C96" s="192" t="s">
        <v>94</v>
      </c>
      <c r="D96" s="160" t="s">
        <v>771</v>
      </c>
      <c r="E96" s="160" t="s">
        <v>755</v>
      </c>
      <c r="F96" s="165">
        <v>3</v>
      </c>
      <c r="G96" s="165">
        <v>2</v>
      </c>
      <c r="H96" s="165">
        <v>45</v>
      </c>
      <c r="I96" s="93">
        <v>7</v>
      </c>
      <c r="J96" s="85">
        <v>14</v>
      </c>
      <c r="K96" s="85">
        <f>F96*1.5</f>
        <v>4.5</v>
      </c>
      <c r="L96" s="86">
        <f t="shared" si="8"/>
        <v>6.75</v>
      </c>
      <c r="M96" s="322"/>
    </row>
    <row r="97" spans="1:13" ht="30" customHeight="1" x14ac:dyDescent="0.2">
      <c r="A97" s="73"/>
      <c r="B97" s="61"/>
      <c r="C97" s="192" t="s">
        <v>94</v>
      </c>
      <c r="D97" s="160" t="s">
        <v>771</v>
      </c>
      <c r="E97" s="160" t="s">
        <v>756</v>
      </c>
      <c r="F97" s="165">
        <v>3</v>
      </c>
      <c r="G97" s="165">
        <v>2</v>
      </c>
      <c r="H97" s="165">
        <v>45</v>
      </c>
      <c r="I97" s="93">
        <v>7</v>
      </c>
      <c r="J97" s="85">
        <v>14</v>
      </c>
      <c r="K97" s="85">
        <f t="shared" ref="K97:K100" si="11">F97*1.5</f>
        <v>4.5</v>
      </c>
      <c r="L97" s="86">
        <f t="shared" si="8"/>
        <v>6.75</v>
      </c>
      <c r="M97" s="322"/>
    </row>
    <row r="98" spans="1:13" ht="30" customHeight="1" x14ac:dyDescent="0.2">
      <c r="A98" s="73"/>
      <c r="B98" s="61"/>
      <c r="C98" s="192" t="s">
        <v>776</v>
      </c>
      <c r="D98" s="160" t="s">
        <v>775</v>
      </c>
      <c r="E98" s="160" t="s">
        <v>669</v>
      </c>
      <c r="F98" s="165">
        <v>3</v>
      </c>
      <c r="G98" s="165">
        <v>2</v>
      </c>
      <c r="H98" s="165">
        <v>5</v>
      </c>
      <c r="I98" s="93">
        <v>7</v>
      </c>
      <c r="J98" s="85">
        <v>14</v>
      </c>
      <c r="K98" s="85">
        <f>F98*1</f>
        <v>3</v>
      </c>
      <c r="L98" s="86">
        <f t="shared" si="8"/>
        <v>4.5</v>
      </c>
      <c r="M98" s="322"/>
    </row>
    <row r="99" spans="1:13" ht="15" customHeight="1" x14ac:dyDescent="0.2">
      <c r="A99" s="73"/>
      <c r="B99" s="61"/>
      <c r="C99" s="164" t="s">
        <v>784</v>
      </c>
      <c r="D99" s="160" t="s">
        <v>783</v>
      </c>
      <c r="E99" s="160" t="s">
        <v>786</v>
      </c>
      <c r="F99" s="165">
        <v>3</v>
      </c>
      <c r="G99" s="165">
        <v>2</v>
      </c>
      <c r="H99" s="165">
        <v>41</v>
      </c>
      <c r="I99" s="93">
        <v>7</v>
      </c>
      <c r="J99" s="85">
        <v>14</v>
      </c>
      <c r="K99" s="85">
        <f t="shared" si="11"/>
        <v>4.5</v>
      </c>
      <c r="L99" s="86">
        <f t="shared" si="8"/>
        <v>6.75</v>
      </c>
      <c r="M99" s="322"/>
    </row>
    <row r="100" spans="1:13" ht="15" customHeight="1" x14ac:dyDescent="0.2">
      <c r="A100" s="73"/>
      <c r="B100" s="61"/>
      <c r="C100" s="164" t="s">
        <v>790</v>
      </c>
      <c r="D100" s="160" t="s">
        <v>789</v>
      </c>
      <c r="E100" s="160" t="s">
        <v>761</v>
      </c>
      <c r="F100" s="165">
        <v>3</v>
      </c>
      <c r="G100" s="165">
        <v>1</v>
      </c>
      <c r="H100" s="165">
        <v>45</v>
      </c>
      <c r="I100" s="93">
        <v>14</v>
      </c>
      <c r="J100" s="85">
        <v>14</v>
      </c>
      <c r="K100" s="85">
        <f t="shared" si="11"/>
        <v>4.5</v>
      </c>
      <c r="L100" s="86">
        <f t="shared" si="8"/>
        <v>13.5</v>
      </c>
      <c r="M100" s="322"/>
    </row>
    <row r="101" spans="1:13" ht="15" customHeight="1" thickBot="1" x14ac:dyDescent="0.25">
      <c r="A101" s="74"/>
      <c r="B101" s="68"/>
      <c r="C101" s="94"/>
      <c r="D101" s="146"/>
      <c r="E101" s="146"/>
      <c r="F101" s="147"/>
      <c r="G101" s="94"/>
      <c r="H101" s="94"/>
      <c r="I101" s="94"/>
      <c r="J101" s="151"/>
      <c r="K101" s="94"/>
      <c r="L101" s="94">
        <f>SUM(L92:L100)</f>
        <v>67.5</v>
      </c>
      <c r="M101" s="323"/>
    </row>
    <row r="102" spans="1:13" ht="13.5" x14ac:dyDescent="0.2">
      <c r="A102" s="20"/>
      <c r="B102" s="35"/>
      <c r="C102" s="12"/>
      <c r="D102" s="20"/>
      <c r="E102" s="20"/>
      <c r="F102" s="20"/>
      <c r="G102" s="12"/>
      <c r="H102" s="12"/>
      <c r="I102" s="30"/>
      <c r="J102" s="35"/>
      <c r="K102" s="12"/>
      <c r="L102" s="20"/>
      <c r="M102" s="23"/>
    </row>
    <row r="103" spans="1:13" ht="15.75" x14ac:dyDescent="0.2">
      <c r="A103" s="20"/>
      <c r="B103" s="35"/>
      <c r="C103" s="12"/>
      <c r="D103" s="20"/>
      <c r="E103" s="20"/>
      <c r="F103" s="20"/>
      <c r="G103" s="12"/>
      <c r="H103" s="12"/>
      <c r="I103" s="30"/>
      <c r="J103" s="11" t="s">
        <v>66</v>
      </c>
      <c r="K103" s="12"/>
      <c r="L103" s="20"/>
      <c r="M103" s="23"/>
    </row>
    <row r="104" spans="1:13" ht="15.75" x14ac:dyDescent="0.2">
      <c r="A104" s="20"/>
      <c r="B104" s="35"/>
      <c r="C104" s="12"/>
      <c r="D104" s="20"/>
      <c r="E104" s="20"/>
      <c r="F104" s="20"/>
      <c r="G104" s="12"/>
      <c r="H104" s="12"/>
      <c r="I104" s="30"/>
      <c r="J104" s="11"/>
      <c r="K104" s="12"/>
      <c r="L104" s="20"/>
      <c r="M104" s="23"/>
    </row>
    <row r="105" spans="1:13" ht="13.5" x14ac:dyDescent="0.2">
      <c r="A105" s="20"/>
      <c r="B105" s="35"/>
      <c r="C105" s="12"/>
      <c r="D105" s="20"/>
      <c r="E105" s="20"/>
      <c r="F105" s="20"/>
      <c r="G105" s="12"/>
      <c r="H105" s="12"/>
      <c r="I105" s="30"/>
      <c r="J105" s="12"/>
      <c r="K105" s="12"/>
      <c r="L105" s="20"/>
      <c r="M105" s="23"/>
    </row>
    <row r="106" spans="1:13" ht="13.5" x14ac:dyDescent="0.2">
      <c r="A106" s="20"/>
      <c r="B106" s="35"/>
      <c r="C106" s="12"/>
      <c r="D106" s="20"/>
      <c r="E106" s="20"/>
      <c r="F106" s="20"/>
      <c r="G106" s="12"/>
      <c r="H106" s="12"/>
      <c r="I106" s="30"/>
      <c r="J106" s="12"/>
      <c r="K106" s="12"/>
      <c r="L106" s="20"/>
      <c r="M106" s="23"/>
    </row>
    <row r="107" spans="1:13" ht="13.5" x14ac:dyDescent="0.2">
      <c r="A107" s="20"/>
      <c r="B107" s="35"/>
      <c r="C107" s="12"/>
      <c r="D107" s="20"/>
      <c r="E107" s="20"/>
      <c r="F107" s="20"/>
      <c r="G107" s="12"/>
      <c r="H107" s="12"/>
      <c r="I107" s="30"/>
      <c r="J107" s="12"/>
      <c r="K107" s="12"/>
      <c r="L107" s="20"/>
      <c r="M107" s="23"/>
    </row>
    <row r="108" spans="1:13" ht="15.75" x14ac:dyDescent="0.2">
      <c r="A108" s="20"/>
      <c r="B108" s="35"/>
      <c r="C108" s="12"/>
      <c r="D108" s="20"/>
      <c r="E108" s="20"/>
      <c r="F108" s="20"/>
      <c r="G108" s="12"/>
      <c r="H108" s="12"/>
      <c r="I108" s="30"/>
      <c r="J108" s="33" t="s">
        <v>67</v>
      </c>
      <c r="K108" s="12"/>
      <c r="L108" s="20"/>
      <c r="M108" s="23"/>
    </row>
    <row r="109" spans="1:13" ht="15.75" x14ac:dyDescent="0.2">
      <c r="A109" s="20"/>
      <c r="B109" s="35"/>
      <c r="C109" s="12"/>
      <c r="D109" s="20"/>
      <c r="E109" s="20"/>
      <c r="F109" s="20"/>
      <c r="G109" s="12"/>
      <c r="H109" s="12"/>
      <c r="I109" s="30"/>
      <c r="J109" s="34" t="s">
        <v>68</v>
      </c>
      <c r="K109" s="12"/>
      <c r="L109" s="20"/>
      <c r="M109" s="23"/>
    </row>
    <row r="110" spans="1:13" ht="13.5" x14ac:dyDescent="0.2">
      <c r="A110" s="20"/>
      <c r="B110" s="35"/>
      <c r="C110" s="12"/>
      <c r="D110" s="20"/>
      <c r="E110" s="20"/>
      <c r="F110" s="20"/>
      <c r="G110" s="12"/>
      <c r="H110" s="12"/>
      <c r="I110" s="30"/>
      <c r="J110" s="18"/>
      <c r="K110" s="12"/>
      <c r="L110" s="20"/>
      <c r="M110" s="23"/>
    </row>
    <row r="111" spans="1:13" ht="13.5" x14ac:dyDescent="0.2">
      <c r="A111" s="20"/>
      <c r="B111" s="35"/>
      <c r="C111" s="12"/>
      <c r="D111" s="20"/>
      <c r="E111" s="20"/>
      <c r="F111" s="20"/>
      <c r="G111" s="12"/>
      <c r="H111" s="12"/>
      <c r="I111" s="30"/>
      <c r="J111" s="35"/>
      <c r="K111" s="12"/>
      <c r="L111" s="20"/>
      <c r="M111" s="23"/>
    </row>
    <row r="112" spans="1:13" ht="13.5" x14ac:dyDescent="0.2">
      <c r="A112" s="20"/>
      <c r="B112" s="35"/>
      <c r="C112" s="12"/>
      <c r="D112" s="20"/>
      <c r="E112" s="20"/>
      <c r="F112" s="20"/>
      <c r="G112" s="12"/>
      <c r="H112" s="12"/>
      <c r="I112" s="30"/>
      <c r="J112" s="35"/>
      <c r="K112" s="12"/>
      <c r="L112" s="20"/>
      <c r="M112" s="23"/>
    </row>
    <row r="113" spans="1:13" ht="13.5" x14ac:dyDescent="0.2">
      <c r="A113" s="20"/>
      <c r="B113" s="35"/>
      <c r="C113" s="12"/>
      <c r="D113" s="20"/>
      <c r="E113" s="20"/>
      <c r="F113" s="20"/>
      <c r="G113" s="12"/>
      <c r="H113" s="12"/>
      <c r="I113" s="30"/>
      <c r="J113" s="35"/>
      <c r="K113" s="12"/>
      <c r="L113" s="20"/>
      <c r="M113" s="23"/>
    </row>
    <row r="114" spans="1:13" ht="13.5" x14ac:dyDescent="0.2">
      <c r="A114" s="20"/>
      <c r="B114" s="35"/>
      <c r="C114" s="12"/>
      <c r="D114" s="20"/>
      <c r="E114" s="20"/>
      <c r="F114" s="20"/>
      <c r="G114" s="12"/>
      <c r="H114" s="12"/>
      <c r="I114" s="30"/>
      <c r="J114" s="35"/>
      <c r="K114" s="12"/>
      <c r="L114" s="20"/>
      <c r="M114" s="23"/>
    </row>
    <row r="115" spans="1:13" ht="13.5" x14ac:dyDescent="0.2">
      <c r="A115" s="20"/>
      <c r="B115" s="35"/>
      <c r="C115" s="12"/>
      <c r="D115" s="20"/>
      <c r="E115" s="20"/>
      <c r="F115" s="20"/>
      <c r="G115" s="12"/>
      <c r="H115" s="12"/>
      <c r="I115" s="30"/>
      <c r="J115" s="35"/>
      <c r="K115" s="12"/>
      <c r="L115" s="20"/>
      <c r="M115" s="23"/>
    </row>
    <row r="116" spans="1:13" ht="13.5" x14ac:dyDescent="0.2">
      <c r="A116" s="20"/>
      <c r="B116" s="35"/>
      <c r="C116" s="12"/>
      <c r="D116" s="20"/>
      <c r="E116" s="20"/>
      <c r="F116" s="20"/>
      <c r="G116" s="12"/>
      <c r="H116" s="12"/>
      <c r="I116" s="30"/>
      <c r="J116" s="35"/>
      <c r="K116" s="12"/>
      <c r="L116" s="20"/>
      <c r="M116" s="23"/>
    </row>
  </sheetData>
  <mergeCells count="15">
    <mergeCell ref="A1:M1"/>
    <mergeCell ref="M4:M17"/>
    <mergeCell ref="M18:M31"/>
    <mergeCell ref="M32:M42"/>
    <mergeCell ref="M83:M91"/>
    <mergeCell ref="B32:B33"/>
    <mergeCell ref="B43:B44"/>
    <mergeCell ref="B75:B76"/>
    <mergeCell ref="B92:B93"/>
    <mergeCell ref="M92:M101"/>
    <mergeCell ref="M43:M50"/>
    <mergeCell ref="M51:M53"/>
    <mergeCell ref="M54:M62"/>
    <mergeCell ref="M63:M74"/>
    <mergeCell ref="M75:M82"/>
  </mergeCells>
  <printOptions horizontalCentered="1"/>
  <pageMargins left="0" right="0.1" top="0.4" bottom="0.4" header="0.8" footer="0.8"/>
  <pageSetup paperSize="9" scale="71" orientation="portrait" r:id="rId1"/>
  <rowBreaks count="1" manualBreakCount="1">
    <brk id="62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N123"/>
  <sheetViews>
    <sheetView topLeftCell="A94" zoomScaleNormal="100" workbookViewId="0">
      <selection activeCell="I4" sqref="I4"/>
    </sheetView>
  </sheetViews>
  <sheetFormatPr defaultColWidth="9" defaultRowHeight="12.75" x14ac:dyDescent="0.2"/>
  <cols>
    <col min="1" max="1" width="3.83203125" style="2" customWidth="1"/>
    <col min="2" max="2" width="27.5" style="2" customWidth="1"/>
    <col min="3" max="3" width="35.83203125" style="2" customWidth="1"/>
    <col min="4" max="4" width="8.83203125" style="2" customWidth="1"/>
    <col min="5" max="5" width="9.83203125" style="2" customWidth="1"/>
    <col min="6" max="6" width="4.83203125" style="29" customWidth="1"/>
    <col min="7" max="7" width="8.83203125" style="29" customWidth="1"/>
    <col min="8" max="8" width="12" style="29" customWidth="1"/>
    <col min="9" max="9" width="12" style="32" customWidth="1"/>
    <col min="10" max="10" width="12" style="2" customWidth="1"/>
    <col min="11" max="11" width="6.83203125" style="2" customWidth="1"/>
    <col min="12" max="12" width="7.83203125" style="2" customWidth="1"/>
    <col min="13" max="13" width="8.1640625" style="42" customWidth="1"/>
    <col min="14" max="16384" width="9" style="2"/>
  </cols>
  <sheetData>
    <row r="1" spans="1:14" ht="44.25" customHeight="1" x14ac:dyDescent="0.2">
      <c r="A1" s="317" t="s">
        <v>891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9"/>
    </row>
    <row r="2" spans="1:14" ht="9.9499999999999993" customHeight="1" thickBot="1" x14ac:dyDescent="0.25">
      <c r="A2" s="183"/>
      <c r="B2" s="183"/>
      <c r="C2" s="183"/>
      <c r="D2" s="183"/>
      <c r="E2" s="183"/>
      <c r="F2" s="183"/>
      <c r="G2" s="183"/>
      <c r="H2" s="183"/>
      <c r="I2" s="40"/>
      <c r="J2" s="183"/>
      <c r="K2" s="183"/>
      <c r="L2" s="183"/>
      <c r="M2" s="41"/>
      <c r="N2" s="9"/>
    </row>
    <row r="3" spans="1:14" ht="40.5" customHeight="1" thickBot="1" x14ac:dyDescent="0.25">
      <c r="A3" s="44" t="s">
        <v>303</v>
      </c>
      <c r="B3" s="45" t="s">
        <v>307</v>
      </c>
      <c r="C3" s="46" t="s">
        <v>308</v>
      </c>
      <c r="D3" s="44" t="s">
        <v>304</v>
      </c>
      <c r="E3" s="44" t="s">
        <v>305</v>
      </c>
      <c r="F3" s="44" t="s">
        <v>0</v>
      </c>
      <c r="G3" s="49" t="s">
        <v>309</v>
      </c>
      <c r="H3" s="48" t="s">
        <v>310</v>
      </c>
      <c r="I3" s="47" t="s">
        <v>311</v>
      </c>
      <c r="J3" s="50" t="s">
        <v>312</v>
      </c>
      <c r="K3" s="50" t="s">
        <v>313</v>
      </c>
      <c r="L3" s="51" t="s">
        <v>306</v>
      </c>
      <c r="M3" s="51" t="s">
        <v>69</v>
      </c>
    </row>
    <row r="4" spans="1:14" s="1" customFormat="1" ht="30" customHeight="1" x14ac:dyDescent="0.2">
      <c r="A4" s="69">
        <v>1</v>
      </c>
      <c r="B4" s="185" t="s">
        <v>291</v>
      </c>
      <c r="C4" s="205" t="s">
        <v>346</v>
      </c>
      <c r="D4" s="206" t="s">
        <v>19</v>
      </c>
      <c r="E4" s="206" t="s">
        <v>347</v>
      </c>
      <c r="F4" s="84">
        <v>3</v>
      </c>
      <c r="G4" s="84">
        <v>2</v>
      </c>
      <c r="H4" s="84">
        <v>54</v>
      </c>
      <c r="I4" s="85">
        <v>7</v>
      </c>
      <c r="J4" s="85">
        <v>14</v>
      </c>
      <c r="K4" s="85">
        <f t="shared" ref="K4:K5" si="0">F4*1.5</f>
        <v>4.5</v>
      </c>
      <c r="L4" s="86">
        <f t="shared" ref="L4:L10" si="1">I4/J4*K4*F4</f>
        <v>6.75</v>
      </c>
      <c r="M4" s="281">
        <f>L11-6</f>
        <v>41.571428571428569</v>
      </c>
      <c r="N4" s="10">
        <v>3</v>
      </c>
    </row>
    <row r="5" spans="1:14" s="1" customFormat="1" ht="15" x14ac:dyDescent="0.2">
      <c r="A5" s="70"/>
      <c r="B5" s="66"/>
      <c r="C5" s="205" t="s">
        <v>346</v>
      </c>
      <c r="D5" s="206" t="s">
        <v>19</v>
      </c>
      <c r="E5" s="206" t="s">
        <v>348</v>
      </c>
      <c r="F5" s="84">
        <v>3</v>
      </c>
      <c r="G5" s="84">
        <v>2</v>
      </c>
      <c r="H5" s="84">
        <v>53</v>
      </c>
      <c r="I5" s="85">
        <v>7</v>
      </c>
      <c r="J5" s="85">
        <v>14</v>
      </c>
      <c r="K5" s="85">
        <f t="shared" si="0"/>
        <v>4.5</v>
      </c>
      <c r="L5" s="86">
        <f t="shared" si="1"/>
        <v>6.75</v>
      </c>
      <c r="M5" s="282"/>
      <c r="N5" s="10">
        <v>3</v>
      </c>
    </row>
    <row r="6" spans="1:14" s="1" customFormat="1" ht="15" x14ac:dyDescent="0.2">
      <c r="A6" s="70"/>
      <c r="B6" s="66"/>
      <c r="C6" s="205" t="s">
        <v>369</v>
      </c>
      <c r="D6" s="206" t="s">
        <v>368</v>
      </c>
      <c r="E6" s="206" t="s">
        <v>331</v>
      </c>
      <c r="F6" s="84">
        <v>3</v>
      </c>
      <c r="G6" s="84">
        <v>1</v>
      </c>
      <c r="H6" s="84">
        <v>9</v>
      </c>
      <c r="I6" s="85">
        <v>14</v>
      </c>
      <c r="J6" s="85">
        <v>14</v>
      </c>
      <c r="K6" s="85">
        <f>F6*1</f>
        <v>3</v>
      </c>
      <c r="L6" s="86">
        <f t="shared" si="1"/>
        <v>9</v>
      </c>
      <c r="M6" s="282"/>
      <c r="N6" s="10">
        <v>5</v>
      </c>
    </row>
    <row r="7" spans="1:14" s="1" customFormat="1" ht="15" customHeight="1" x14ac:dyDescent="0.2">
      <c r="A7" s="70"/>
      <c r="B7" s="66"/>
      <c r="C7" s="214" t="s">
        <v>380</v>
      </c>
      <c r="D7" s="206" t="s">
        <v>379</v>
      </c>
      <c r="E7" s="206" t="s">
        <v>339</v>
      </c>
      <c r="F7" s="84">
        <v>3</v>
      </c>
      <c r="G7" s="84">
        <v>2</v>
      </c>
      <c r="H7" s="84">
        <v>7</v>
      </c>
      <c r="I7" s="85">
        <v>7</v>
      </c>
      <c r="J7" s="85">
        <v>14</v>
      </c>
      <c r="K7" s="85">
        <f>F7*1</f>
        <v>3</v>
      </c>
      <c r="L7" s="86">
        <f t="shared" si="1"/>
        <v>4.5</v>
      </c>
      <c r="M7" s="282"/>
      <c r="N7" s="10"/>
    </row>
    <row r="8" spans="1:14" s="1" customFormat="1" ht="30" x14ac:dyDescent="0.2">
      <c r="A8" s="70"/>
      <c r="B8" s="66"/>
      <c r="C8" s="214" t="s">
        <v>398</v>
      </c>
      <c r="D8" s="206" t="s">
        <v>397</v>
      </c>
      <c r="E8" s="206" t="s">
        <v>331</v>
      </c>
      <c r="F8" s="84">
        <v>3</v>
      </c>
      <c r="G8" s="84">
        <v>1</v>
      </c>
      <c r="H8" s="84">
        <v>3</v>
      </c>
      <c r="I8" s="85">
        <v>14</v>
      </c>
      <c r="J8" s="85">
        <v>14</v>
      </c>
      <c r="K8" s="85">
        <f>F8*1</f>
        <v>3</v>
      </c>
      <c r="L8" s="86">
        <f t="shared" si="1"/>
        <v>9</v>
      </c>
      <c r="M8" s="282"/>
      <c r="N8" s="10">
        <v>5</v>
      </c>
    </row>
    <row r="9" spans="1:14" s="1" customFormat="1" ht="30" customHeight="1" x14ac:dyDescent="0.2">
      <c r="A9" s="70"/>
      <c r="B9" s="66"/>
      <c r="C9" s="205" t="s">
        <v>412</v>
      </c>
      <c r="D9" s="206" t="s">
        <v>411</v>
      </c>
      <c r="E9" s="206" t="s">
        <v>339</v>
      </c>
      <c r="F9" s="84">
        <v>3</v>
      </c>
      <c r="G9" s="84">
        <v>3</v>
      </c>
      <c r="H9" s="84">
        <v>11</v>
      </c>
      <c r="I9" s="85">
        <v>4</v>
      </c>
      <c r="J9" s="85">
        <v>14</v>
      </c>
      <c r="K9" s="85">
        <f>F9*1</f>
        <v>3</v>
      </c>
      <c r="L9" s="86">
        <f t="shared" si="1"/>
        <v>2.5714285714285712</v>
      </c>
      <c r="M9" s="282"/>
      <c r="N9" s="10">
        <v>5</v>
      </c>
    </row>
    <row r="10" spans="1:14" s="1" customFormat="1" ht="30" customHeight="1" x14ac:dyDescent="0.2">
      <c r="A10" s="70"/>
      <c r="B10" s="66"/>
      <c r="C10" s="205" t="s">
        <v>442</v>
      </c>
      <c r="D10" s="206" t="s">
        <v>441</v>
      </c>
      <c r="E10" s="206" t="s">
        <v>376</v>
      </c>
      <c r="F10" s="84">
        <v>3</v>
      </c>
      <c r="G10" s="84">
        <v>1</v>
      </c>
      <c r="H10" s="84">
        <v>23</v>
      </c>
      <c r="I10" s="85">
        <v>14</v>
      </c>
      <c r="J10" s="85">
        <v>14</v>
      </c>
      <c r="K10" s="85">
        <f>F10*1</f>
        <v>3</v>
      </c>
      <c r="L10" s="86">
        <f t="shared" si="1"/>
        <v>9</v>
      </c>
      <c r="M10" s="282"/>
      <c r="N10" s="10"/>
    </row>
    <row r="11" spans="1:14" s="1" customFormat="1" ht="15.75" thickBot="1" x14ac:dyDescent="0.25">
      <c r="A11" s="71"/>
      <c r="B11" s="67"/>
      <c r="C11" s="128"/>
      <c r="D11" s="154"/>
      <c r="E11" s="154"/>
      <c r="F11" s="88"/>
      <c r="G11" s="88"/>
      <c r="H11" s="88"/>
      <c r="I11" s="88"/>
      <c r="J11" s="88"/>
      <c r="K11" s="88"/>
      <c r="L11" s="89">
        <f>SUM(L4:L10)</f>
        <v>47.571428571428569</v>
      </c>
      <c r="M11" s="283"/>
      <c r="N11" s="10">
        <v>5</v>
      </c>
    </row>
    <row r="12" spans="1:14" s="1" customFormat="1" ht="30" x14ac:dyDescent="0.2">
      <c r="A12" s="70">
        <v>2</v>
      </c>
      <c r="B12" s="186" t="s">
        <v>293</v>
      </c>
      <c r="C12" s="210" t="s">
        <v>44</v>
      </c>
      <c r="D12" s="211" t="s">
        <v>340</v>
      </c>
      <c r="E12" s="211" t="s">
        <v>339</v>
      </c>
      <c r="F12" s="105">
        <v>3</v>
      </c>
      <c r="G12" s="105">
        <v>2</v>
      </c>
      <c r="H12" s="105">
        <v>4</v>
      </c>
      <c r="I12" s="106">
        <v>7</v>
      </c>
      <c r="J12" s="106">
        <v>14</v>
      </c>
      <c r="K12" s="106">
        <f t="shared" ref="K12:K17" si="2">F12*1</f>
        <v>3</v>
      </c>
      <c r="L12" s="90">
        <f t="shared" ref="L12:L67" si="3">I12/J12*K12*F12</f>
        <v>4.5</v>
      </c>
      <c r="M12" s="332">
        <f>L23-6</f>
        <v>62.464285714285722</v>
      </c>
      <c r="N12" s="10"/>
    </row>
    <row r="13" spans="1:14" s="1" customFormat="1" ht="30" customHeight="1" x14ac:dyDescent="0.2">
      <c r="A13" s="70"/>
      <c r="B13" s="66"/>
      <c r="C13" s="214" t="s">
        <v>342</v>
      </c>
      <c r="D13" s="206" t="s">
        <v>341</v>
      </c>
      <c r="E13" s="206" t="s">
        <v>339</v>
      </c>
      <c r="F13" s="84">
        <v>3</v>
      </c>
      <c r="G13" s="84">
        <v>2</v>
      </c>
      <c r="H13" s="84">
        <v>4</v>
      </c>
      <c r="I13" s="85">
        <v>7</v>
      </c>
      <c r="J13" s="85">
        <v>14</v>
      </c>
      <c r="K13" s="85">
        <f t="shared" si="2"/>
        <v>3</v>
      </c>
      <c r="L13" s="86">
        <f t="shared" si="3"/>
        <v>4.5</v>
      </c>
      <c r="M13" s="332"/>
      <c r="N13" s="10"/>
    </row>
    <row r="14" spans="1:14" s="1" customFormat="1" ht="15" x14ac:dyDescent="0.2">
      <c r="A14" s="70"/>
      <c r="B14" s="66"/>
      <c r="C14" s="205" t="s">
        <v>356</v>
      </c>
      <c r="D14" s="206" t="s">
        <v>355</v>
      </c>
      <c r="E14" s="206" t="s">
        <v>331</v>
      </c>
      <c r="F14" s="84">
        <v>3</v>
      </c>
      <c r="G14" s="84">
        <v>2</v>
      </c>
      <c r="H14" s="84">
        <v>5</v>
      </c>
      <c r="I14" s="85">
        <v>7</v>
      </c>
      <c r="J14" s="85">
        <v>14</v>
      </c>
      <c r="K14" s="85">
        <f t="shared" si="2"/>
        <v>3</v>
      </c>
      <c r="L14" s="86">
        <f t="shared" si="3"/>
        <v>4.5</v>
      </c>
      <c r="M14" s="332"/>
      <c r="N14" s="10">
        <v>3</v>
      </c>
    </row>
    <row r="15" spans="1:14" s="1" customFormat="1" ht="15" x14ac:dyDescent="0.2">
      <c r="A15" s="70"/>
      <c r="B15" s="66"/>
      <c r="C15" s="205" t="s">
        <v>356</v>
      </c>
      <c r="D15" s="206" t="s">
        <v>357</v>
      </c>
      <c r="E15" s="206" t="s">
        <v>344</v>
      </c>
      <c r="F15" s="84">
        <v>3</v>
      </c>
      <c r="G15" s="84">
        <v>2</v>
      </c>
      <c r="H15" s="84">
        <v>2</v>
      </c>
      <c r="I15" s="85">
        <v>7</v>
      </c>
      <c r="J15" s="85">
        <v>14</v>
      </c>
      <c r="K15" s="85">
        <f t="shared" si="2"/>
        <v>3</v>
      </c>
      <c r="L15" s="86">
        <f t="shared" si="3"/>
        <v>4.5</v>
      </c>
      <c r="M15" s="332"/>
      <c r="N15" s="10">
        <v>3</v>
      </c>
    </row>
    <row r="16" spans="1:14" s="1" customFormat="1" ht="30" customHeight="1" x14ac:dyDescent="0.2">
      <c r="A16" s="70"/>
      <c r="B16" s="66"/>
      <c r="C16" s="214" t="s">
        <v>371</v>
      </c>
      <c r="D16" s="206" t="s">
        <v>370</v>
      </c>
      <c r="E16" s="206" t="s">
        <v>331</v>
      </c>
      <c r="F16" s="84">
        <v>3</v>
      </c>
      <c r="G16" s="84">
        <v>1</v>
      </c>
      <c r="H16" s="84">
        <v>28</v>
      </c>
      <c r="I16" s="85">
        <v>14</v>
      </c>
      <c r="J16" s="85">
        <v>14</v>
      </c>
      <c r="K16" s="85">
        <f t="shared" si="2"/>
        <v>3</v>
      </c>
      <c r="L16" s="86">
        <f t="shared" si="3"/>
        <v>9</v>
      </c>
      <c r="M16" s="332"/>
      <c r="N16" s="10">
        <v>3</v>
      </c>
    </row>
    <row r="17" spans="1:14" s="1" customFormat="1" ht="15" x14ac:dyDescent="0.2">
      <c r="A17" s="70"/>
      <c r="B17" s="66"/>
      <c r="C17" s="205" t="s">
        <v>382</v>
      </c>
      <c r="D17" s="206" t="s">
        <v>381</v>
      </c>
      <c r="E17" s="206" t="s">
        <v>339</v>
      </c>
      <c r="F17" s="84">
        <v>3</v>
      </c>
      <c r="G17" s="84">
        <v>3</v>
      </c>
      <c r="H17" s="84">
        <v>11</v>
      </c>
      <c r="I17" s="85">
        <v>5</v>
      </c>
      <c r="J17" s="85">
        <v>14</v>
      </c>
      <c r="K17" s="85">
        <f t="shared" si="2"/>
        <v>3</v>
      </c>
      <c r="L17" s="86">
        <f t="shared" si="3"/>
        <v>3.2142857142857144</v>
      </c>
      <c r="M17" s="332"/>
      <c r="N17" s="10">
        <v>5</v>
      </c>
    </row>
    <row r="18" spans="1:14" s="1" customFormat="1" ht="15" x14ac:dyDescent="0.2">
      <c r="A18" s="70"/>
      <c r="B18" s="66"/>
      <c r="C18" s="205" t="s">
        <v>390</v>
      </c>
      <c r="D18" s="206" t="s">
        <v>389</v>
      </c>
      <c r="E18" s="206" t="s">
        <v>331</v>
      </c>
      <c r="F18" s="84">
        <v>3</v>
      </c>
      <c r="G18" s="84">
        <v>2</v>
      </c>
      <c r="H18" s="84">
        <v>65</v>
      </c>
      <c r="I18" s="85">
        <v>7</v>
      </c>
      <c r="J18" s="85">
        <v>14</v>
      </c>
      <c r="K18" s="85">
        <f t="shared" ref="K18:K66" si="4">F18*1.5</f>
        <v>4.5</v>
      </c>
      <c r="L18" s="86">
        <f t="shared" si="3"/>
        <v>6.75</v>
      </c>
      <c r="M18" s="332"/>
      <c r="N18" s="10">
        <v>5</v>
      </c>
    </row>
    <row r="19" spans="1:14" s="19" customFormat="1" ht="30" customHeight="1" x14ac:dyDescent="0.2">
      <c r="A19" s="116"/>
      <c r="B19" s="66"/>
      <c r="C19" s="214" t="s">
        <v>401</v>
      </c>
      <c r="D19" s="206" t="s">
        <v>400</v>
      </c>
      <c r="E19" s="206" t="s">
        <v>344</v>
      </c>
      <c r="F19" s="84">
        <v>3</v>
      </c>
      <c r="G19" s="84">
        <v>2</v>
      </c>
      <c r="H19" s="84">
        <v>3</v>
      </c>
      <c r="I19" s="93">
        <v>7</v>
      </c>
      <c r="J19" s="85">
        <v>14</v>
      </c>
      <c r="K19" s="85">
        <f>F19*1</f>
        <v>3</v>
      </c>
      <c r="L19" s="86">
        <f t="shared" si="3"/>
        <v>4.5</v>
      </c>
      <c r="M19" s="332"/>
      <c r="N19" s="21">
        <v>5</v>
      </c>
    </row>
    <row r="20" spans="1:14" s="1" customFormat="1" ht="15" x14ac:dyDescent="0.2">
      <c r="A20" s="70"/>
      <c r="B20" s="66"/>
      <c r="C20" s="205" t="s">
        <v>425</v>
      </c>
      <c r="D20" s="206" t="s">
        <v>424</v>
      </c>
      <c r="E20" s="206" t="s">
        <v>376</v>
      </c>
      <c r="F20" s="84">
        <v>3</v>
      </c>
      <c r="G20" s="84">
        <v>1</v>
      </c>
      <c r="H20" s="84">
        <v>42</v>
      </c>
      <c r="I20" s="85">
        <v>14</v>
      </c>
      <c r="J20" s="85">
        <v>14</v>
      </c>
      <c r="K20" s="85">
        <f t="shared" si="4"/>
        <v>4.5</v>
      </c>
      <c r="L20" s="86">
        <f t="shared" si="3"/>
        <v>13.5</v>
      </c>
      <c r="M20" s="332"/>
      <c r="N20" s="10"/>
    </row>
    <row r="21" spans="1:14" s="1" customFormat="1" ht="15" x14ac:dyDescent="0.2">
      <c r="A21" s="70"/>
      <c r="B21" s="66"/>
      <c r="C21" s="205" t="s">
        <v>429</v>
      </c>
      <c r="D21" s="206" t="s">
        <v>428</v>
      </c>
      <c r="E21" s="206" t="s">
        <v>347</v>
      </c>
      <c r="F21" s="84">
        <v>3</v>
      </c>
      <c r="G21" s="84">
        <v>2</v>
      </c>
      <c r="H21" s="84">
        <v>69</v>
      </c>
      <c r="I21" s="85">
        <v>7</v>
      </c>
      <c r="J21" s="85">
        <v>14</v>
      </c>
      <c r="K21" s="85">
        <f t="shared" si="4"/>
        <v>4.5</v>
      </c>
      <c r="L21" s="86">
        <f t="shared" si="3"/>
        <v>6.75</v>
      </c>
      <c r="M21" s="332"/>
      <c r="N21" s="10">
        <v>3</v>
      </c>
    </row>
    <row r="22" spans="1:14" s="1" customFormat="1" ht="15" x14ac:dyDescent="0.2">
      <c r="A22" s="70"/>
      <c r="B22" s="66"/>
      <c r="C22" s="205" t="s">
        <v>429</v>
      </c>
      <c r="D22" s="206" t="s">
        <v>428</v>
      </c>
      <c r="E22" s="206" t="s">
        <v>348</v>
      </c>
      <c r="F22" s="84">
        <v>3</v>
      </c>
      <c r="G22" s="84">
        <v>2</v>
      </c>
      <c r="H22" s="84">
        <v>53</v>
      </c>
      <c r="I22" s="85">
        <v>7</v>
      </c>
      <c r="J22" s="85">
        <v>14</v>
      </c>
      <c r="K22" s="85">
        <f t="shared" si="4"/>
        <v>4.5</v>
      </c>
      <c r="L22" s="86">
        <f t="shared" si="3"/>
        <v>6.75</v>
      </c>
      <c r="M22" s="332"/>
      <c r="N22" s="10">
        <v>1</v>
      </c>
    </row>
    <row r="23" spans="1:14" s="1" customFormat="1" ht="15.75" thickBot="1" x14ac:dyDescent="0.25">
      <c r="A23" s="70"/>
      <c r="B23" s="66"/>
      <c r="C23" s="129"/>
      <c r="D23" s="209"/>
      <c r="E23" s="209"/>
      <c r="F23" s="91"/>
      <c r="G23" s="91"/>
      <c r="H23" s="91"/>
      <c r="I23" s="91"/>
      <c r="J23" s="91"/>
      <c r="K23" s="91"/>
      <c r="L23" s="107">
        <f>SUM(L12:L22)</f>
        <v>68.464285714285722</v>
      </c>
      <c r="M23" s="332"/>
      <c r="N23" s="10">
        <v>4</v>
      </c>
    </row>
    <row r="24" spans="1:14" s="1" customFormat="1" ht="30" x14ac:dyDescent="0.2">
      <c r="A24" s="69">
        <v>3</v>
      </c>
      <c r="B24" s="185" t="s">
        <v>299</v>
      </c>
      <c r="C24" s="207" t="s">
        <v>50</v>
      </c>
      <c r="D24" s="208" t="s">
        <v>343</v>
      </c>
      <c r="E24" s="208" t="s">
        <v>344</v>
      </c>
      <c r="F24" s="81">
        <v>3</v>
      </c>
      <c r="G24" s="81">
        <v>2</v>
      </c>
      <c r="H24" s="81">
        <v>2</v>
      </c>
      <c r="I24" s="82">
        <v>7</v>
      </c>
      <c r="J24" s="82">
        <v>14</v>
      </c>
      <c r="K24" s="82">
        <f>F24*1</f>
        <v>3</v>
      </c>
      <c r="L24" s="83">
        <f t="shared" si="3"/>
        <v>4.5</v>
      </c>
      <c r="M24" s="281">
        <f>L32-6</f>
        <v>43.5</v>
      </c>
      <c r="N24" s="10">
        <v>5</v>
      </c>
    </row>
    <row r="25" spans="1:14" s="1" customFormat="1" ht="15" x14ac:dyDescent="0.2">
      <c r="A25" s="70"/>
      <c r="B25" s="66"/>
      <c r="C25" s="205" t="s">
        <v>354</v>
      </c>
      <c r="D25" s="206" t="s">
        <v>353</v>
      </c>
      <c r="E25" s="206" t="s">
        <v>331</v>
      </c>
      <c r="F25" s="84">
        <v>3</v>
      </c>
      <c r="G25" s="84">
        <v>1</v>
      </c>
      <c r="H25" s="84">
        <v>16</v>
      </c>
      <c r="I25" s="85">
        <v>14</v>
      </c>
      <c r="J25" s="85">
        <v>14</v>
      </c>
      <c r="K25" s="85">
        <f>F25*1</f>
        <v>3</v>
      </c>
      <c r="L25" s="86">
        <f t="shared" si="3"/>
        <v>9</v>
      </c>
      <c r="M25" s="282"/>
      <c r="N25" s="10">
        <v>5</v>
      </c>
    </row>
    <row r="26" spans="1:14" s="1" customFormat="1" ht="15" x14ac:dyDescent="0.2">
      <c r="A26" s="70"/>
      <c r="B26" s="66"/>
      <c r="C26" s="205" t="s">
        <v>356</v>
      </c>
      <c r="D26" s="206" t="s">
        <v>355</v>
      </c>
      <c r="E26" s="206" t="s">
        <v>331</v>
      </c>
      <c r="F26" s="84">
        <v>3</v>
      </c>
      <c r="G26" s="84">
        <v>2</v>
      </c>
      <c r="H26" s="84">
        <v>5</v>
      </c>
      <c r="I26" s="85">
        <v>7</v>
      </c>
      <c r="J26" s="85">
        <v>14</v>
      </c>
      <c r="K26" s="85">
        <f>F26*1</f>
        <v>3</v>
      </c>
      <c r="L26" s="86">
        <f t="shared" si="3"/>
        <v>4.5</v>
      </c>
      <c r="M26" s="282"/>
      <c r="N26" s="10">
        <v>3</v>
      </c>
    </row>
    <row r="27" spans="1:14" s="1" customFormat="1" ht="15" x14ac:dyDescent="0.2">
      <c r="A27" s="70"/>
      <c r="B27" s="66"/>
      <c r="C27" s="205" t="s">
        <v>356</v>
      </c>
      <c r="D27" s="206" t="s">
        <v>357</v>
      </c>
      <c r="E27" s="206" t="s">
        <v>344</v>
      </c>
      <c r="F27" s="84">
        <v>3</v>
      </c>
      <c r="G27" s="84">
        <v>2</v>
      </c>
      <c r="H27" s="84">
        <v>2</v>
      </c>
      <c r="I27" s="85">
        <v>7</v>
      </c>
      <c r="J27" s="85">
        <v>14</v>
      </c>
      <c r="K27" s="85">
        <f>F27*1</f>
        <v>3</v>
      </c>
      <c r="L27" s="86">
        <f t="shared" si="3"/>
        <v>4.5</v>
      </c>
      <c r="M27" s="282"/>
      <c r="N27" s="10"/>
    </row>
    <row r="28" spans="1:14" s="1" customFormat="1" ht="15" x14ac:dyDescent="0.2">
      <c r="A28" s="70"/>
      <c r="B28" s="66"/>
      <c r="C28" s="205" t="s">
        <v>429</v>
      </c>
      <c r="D28" s="206" t="s">
        <v>428</v>
      </c>
      <c r="E28" s="206" t="s">
        <v>347</v>
      </c>
      <c r="F28" s="84">
        <v>3</v>
      </c>
      <c r="G28" s="84">
        <v>2</v>
      </c>
      <c r="H28" s="84">
        <v>69</v>
      </c>
      <c r="I28" s="85">
        <v>7</v>
      </c>
      <c r="J28" s="85">
        <v>14</v>
      </c>
      <c r="K28" s="85">
        <f t="shared" si="4"/>
        <v>4.5</v>
      </c>
      <c r="L28" s="86">
        <f t="shared" si="3"/>
        <v>6.75</v>
      </c>
      <c r="M28" s="282"/>
      <c r="N28" s="10">
        <v>3</v>
      </c>
    </row>
    <row r="29" spans="1:14" s="1" customFormat="1" ht="15" x14ac:dyDescent="0.2">
      <c r="A29" s="70"/>
      <c r="B29" s="66"/>
      <c r="C29" s="205" t="s">
        <v>429</v>
      </c>
      <c r="D29" s="206" t="s">
        <v>428</v>
      </c>
      <c r="E29" s="206" t="s">
        <v>348</v>
      </c>
      <c r="F29" s="84">
        <v>3</v>
      </c>
      <c r="G29" s="84">
        <v>2</v>
      </c>
      <c r="H29" s="84">
        <v>53</v>
      </c>
      <c r="I29" s="91">
        <v>7</v>
      </c>
      <c r="J29" s="85">
        <v>14</v>
      </c>
      <c r="K29" s="85">
        <f t="shared" si="4"/>
        <v>4.5</v>
      </c>
      <c r="L29" s="86">
        <f t="shared" si="3"/>
        <v>6.75</v>
      </c>
      <c r="M29" s="282"/>
      <c r="N29" s="10"/>
    </row>
    <row r="30" spans="1:14" s="1" customFormat="1" ht="15" x14ac:dyDescent="0.2">
      <c r="A30" s="70"/>
      <c r="B30" s="66"/>
      <c r="C30" s="205" t="s">
        <v>436</v>
      </c>
      <c r="D30" s="206" t="s">
        <v>435</v>
      </c>
      <c r="E30" s="206" t="s">
        <v>347</v>
      </c>
      <c r="F30" s="84">
        <v>3</v>
      </c>
      <c r="G30" s="84">
        <v>2</v>
      </c>
      <c r="H30" s="84">
        <v>55</v>
      </c>
      <c r="I30" s="91">
        <v>7</v>
      </c>
      <c r="J30" s="85">
        <v>14</v>
      </c>
      <c r="K30" s="85">
        <f t="shared" si="4"/>
        <v>4.5</v>
      </c>
      <c r="L30" s="86">
        <f t="shared" si="3"/>
        <v>6.75</v>
      </c>
      <c r="M30" s="282"/>
      <c r="N30" s="10"/>
    </row>
    <row r="31" spans="1:14" s="1" customFormat="1" ht="15" x14ac:dyDescent="0.2">
      <c r="A31" s="70"/>
      <c r="B31" s="66"/>
      <c r="C31" s="205" t="s">
        <v>436</v>
      </c>
      <c r="D31" s="206" t="s">
        <v>435</v>
      </c>
      <c r="E31" s="206" t="s">
        <v>348</v>
      </c>
      <c r="F31" s="84">
        <v>3</v>
      </c>
      <c r="G31" s="84">
        <v>2</v>
      </c>
      <c r="H31" s="84">
        <v>52</v>
      </c>
      <c r="I31" s="91">
        <v>7</v>
      </c>
      <c r="J31" s="85">
        <v>14</v>
      </c>
      <c r="K31" s="85">
        <f t="shared" si="4"/>
        <v>4.5</v>
      </c>
      <c r="L31" s="86">
        <f t="shared" si="3"/>
        <v>6.75</v>
      </c>
      <c r="M31" s="282"/>
      <c r="N31" s="10"/>
    </row>
    <row r="32" spans="1:14" s="1" customFormat="1" ht="15.75" thickBot="1" x14ac:dyDescent="0.25">
      <c r="A32" s="71"/>
      <c r="B32" s="67"/>
      <c r="C32" s="128"/>
      <c r="D32" s="154"/>
      <c r="E32" s="154"/>
      <c r="F32" s="88"/>
      <c r="G32" s="88"/>
      <c r="H32" s="88"/>
      <c r="I32" s="88"/>
      <c r="J32" s="88"/>
      <c r="K32" s="88"/>
      <c r="L32" s="89">
        <f>SUM(L24:L31)</f>
        <v>49.5</v>
      </c>
      <c r="M32" s="283"/>
      <c r="N32" s="10">
        <v>3</v>
      </c>
    </row>
    <row r="33" spans="1:14" s="1" customFormat="1" ht="30" customHeight="1" x14ac:dyDescent="0.2">
      <c r="A33" s="70">
        <v>4</v>
      </c>
      <c r="B33" s="66" t="s">
        <v>294</v>
      </c>
      <c r="C33" s="226" t="s">
        <v>52</v>
      </c>
      <c r="D33" s="211" t="s">
        <v>358</v>
      </c>
      <c r="E33" s="211" t="s">
        <v>331</v>
      </c>
      <c r="F33" s="105">
        <v>3</v>
      </c>
      <c r="G33" s="105">
        <v>2</v>
      </c>
      <c r="H33" s="105">
        <v>2</v>
      </c>
      <c r="I33" s="106">
        <v>7</v>
      </c>
      <c r="J33" s="106">
        <v>14</v>
      </c>
      <c r="K33" s="106">
        <f>F33*1</f>
        <v>3</v>
      </c>
      <c r="L33" s="90">
        <f t="shared" si="3"/>
        <v>4.5</v>
      </c>
      <c r="M33" s="282">
        <f>L39-3</f>
        <v>37.5</v>
      </c>
      <c r="N33" s="10">
        <v>3</v>
      </c>
    </row>
    <row r="34" spans="1:14" s="19" customFormat="1" ht="30" customHeight="1" x14ac:dyDescent="0.2">
      <c r="A34" s="116"/>
      <c r="B34" s="66"/>
      <c r="C34" s="214" t="s">
        <v>422</v>
      </c>
      <c r="D34" s="206" t="s">
        <v>421</v>
      </c>
      <c r="E34" s="206" t="s">
        <v>344</v>
      </c>
      <c r="F34" s="84">
        <v>3</v>
      </c>
      <c r="G34" s="84">
        <v>1</v>
      </c>
      <c r="H34" s="84">
        <v>20</v>
      </c>
      <c r="I34" s="93">
        <v>14</v>
      </c>
      <c r="J34" s="85">
        <v>14</v>
      </c>
      <c r="K34" s="85">
        <f>F34*1</f>
        <v>3</v>
      </c>
      <c r="L34" s="86">
        <f t="shared" si="3"/>
        <v>9</v>
      </c>
      <c r="M34" s="282"/>
      <c r="N34" s="21">
        <v>5</v>
      </c>
    </row>
    <row r="35" spans="1:14" s="19" customFormat="1" ht="15" x14ac:dyDescent="0.2">
      <c r="A35" s="116"/>
      <c r="B35" s="66"/>
      <c r="C35" s="205" t="s">
        <v>423</v>
      </c>
      <c r="D35" s="206" t="s">
        <v>416</v>
      </c>
      <c r="E35" s="206" t="s">
        <v>374</v>
      </c>
      <c r="F35" s="84">
        <v>3</v>
      </c>
      <c r="G35" s="84">
        <v>2</v>
      </c>
      <c r="H35" s="84">
        <v>51</v>
      </c>
      <c r="I35" s="93">
        <v>7</v>
      </c>
      <c r="J35" s="85">
        <v>14</v>
      </c>
      <c r="K35" s="85">
        <f t="shared" si="4"/>
        <v>4.5</v>
      </c>
      <c r="L35" s="86">
        <f t="shared" si="3"/>
        <v>6.75</v>
      </c>
      <c r="M35" s="282"/>
      <c r="N35" s="21">
        <v>5</v>
      </c>
    </row>
    <row r="36" spans="1:14" s="1" customFormat="1" ht="15" x14ac:dyDescent="0.2">
      <c r="A36" s="70"/>
      <c r="B36" s="66"/>
      <c r="C36" s="205" t="s">
        <v>423</v>
      </c>
      <c r="D36" s="206" t="s">
        <v>416</v>
      </c>
      <c r="E36" s="206" t="s">
        <v>376</v>
      </c>
      <c r="F36" s="84">
        <v>3</v>
      </c>
      <c r="G36" s="84">
        <v>2</v>
      </c>
      <c r="H36" s="84">
        <v>42</v>
      </c>
      <c r="I36" s="85">
        <v>7</v>
      </c>
      <c r="J36" s="85">
        <v>14</v>
      </c>
      <c r="K36" s="85">
        <f t="shared" si="4"/>
        <v>4.5</v>
      </c>
      <c r="L36" s="86">
        <f t="shared" si="3"/>
        <v>6.75</v>
      </c>
      <c r="M36" s="282"/>
      <c r="N36" s="10">
        <v>1</v>
      </c>
    </row>
    <row r="37" spans="1:14" s="1" customFormat="1" ht="30" customHeight="1" x14ac:dyDescent="0.2">
      <c r="A37" s="70"/>
      <c r="B37" s="66"/>
      <c r="C37" s="214" t="s">
        <v>427</v>
      </c>
      <c r="D37" s="206" t="s">
        <v>51</v>
      </c>
      <c r="E37" s="206" t="s">
        <v>374</v>
      </c>
      <c r="F37" s="84">
        <v>3</v>
      </c>
      <c r="G37" s="84">
        <v>2</v>
      </c>
      <c r="H37" s="84">
        <v>50</v>
      </c>
      <c r="I37" s="91">
        <v>7</v>
      </c>
      <c r="J37" s="85">
        <v>14</v>
      </c>
      <c r="K37" s="85">
        <f t="shared" si="4"/>
        <v>4.5</v>
      </c>
      <c r="L37" s="86">
        <f t="shared" si="3"/>
        <v>6.75</v>
      </c>
      <c r="M37" s="282"/>
      <c r="N37" s="10"/>
    </row>
    <row r="38" spans="1:14" s="1" customFormat="1" ht="30" customHeight="1" x14ac:dyDescent="0.2">
      <c r="A38" s="70"/>
      <c r="B38" s="66"/>
      <c r="C38" s="214" t="s">
        <v>427</v>
      </c>
      <c r="D38" s="206" t="s">
        <v>51</v>
      </c>
      <c r="E38" s="206" t="s">
        <v>376</v>
      </c>
      <c r="F38" s="84">
        <v>3</v>
      </c>
      <c r="G38" s="84">
        <v>2</v>
      </c>
      <c r="H38" s="84">
        <v>49</v>
      </c>
      <c r="I38" s="91">
        <v>7</v>
      </c>
      <c r="J38" s="85">
        <v>14</v>
      </c>
      <c r="K38" s="85">
        <f t="shared" si="4"/>
        <v>4.5</v>
      </c>
      <c r="L38" s="86">
        <f t="shared" si="3"/>
        <v>6.75</v>
      </c>
      <c r="M38" s="282"/>
      <c r="N38" s="10"/>
    </row>
    <row r="39" spans="1:14" s="1" customFormat="1" ht="15.75" thickBot="1" x14ac:dyDescent="0.25">
      <c r="A39" s="70"/>
      <c r="B39" s="66"/>
      <c r="C39" s="129"/>
      <c r="D39" s="209"/>
      <c r="E39" s="209"/>
      <c r="F39" s="91"/>
      <c r="G39" s="91"/>
      <c r="H39" s="91"/>
      <c r="I39" s="91"/>
      <c r="J39" s="91"/>
      <c r="K39" s="91"/>
      <c r="L39" s="107">
        <f>SUM(L33:L38)</f>
        <v>40.5</v>
      </c>
      <c r="M39" s="282"/>
      <c r="N39" s="10"/>
    </row>
    <row r="40" spans="1:14" s="1" customFormat="1" ht="30" x14ac:dyDescent="0.2">
      <c r="A40" s="69">
        <v>5</v>
      </c>
      <c r="B40" s="185" t="s">
        <v>300</v>
      </c>
      <c r="C40" s="207" t="s">
        <v>48</v>
      </c>
      <c r="D40" s="208" t="s">
        <v>43</v>
      </c>
      <c r="E40" s="208" t="s">
        <v>347</v>
      </c>
      <c r="F40" s="81">
        <v>3</v>
      </c>
      <c r="G40" s="81">
        <v>2</v>
      </c>
      <c r="H40" s="81">
        <v>54</v>
      </c>
      <c r="I40" s="82">
        <v>7</v>
      </c>
      <c r="J40" s="82">
        <v>14</v>
      </c>
      <c r="K40" s="82">
        <f t="shared" si="4"/>
        <v>4.5</v>
      </c>
      <c r="L40" s="83">
        <f t="shared" si="3"/>
        <v>6.75</v>
      </c>
      <c r="M40" s="281">
        <f>L44-6</f>
        <v>21</v>
      </c>
      <c r="N40" s="10">
        <v>3</v>
      </c>
    </row>
    <row r="41" spans="1:14" s="1" customFormat="1" ht="15" x14ac:dyDescent="0.2">
      <c r="A41" s="70"/>
      <c r="B41" s="66"/>
      <c r="C41" s="205" t="s">
        <v>48</v>
      </c>
      <c r="D41" s="206" t="s">
        <v>43</v>
      </c>
      <c r="E41" s="206" t="s">
        <v>348</v>
      </c>
      <c r="F41" s="84">
        <v>3</v>
      </c>
      <c r="G41" s="84">
        <v>2</v>
      </c>
      <c r="H41" s="84">
        <v>61</v>
      </c>
      <c r="I41" s="85">
        <v>7</v>
      </c>
      <c r="J41" s="85">
        <v>14</v>
      </c>
      <c r="K41" s="85">
        <f t="shared" si="4"/>
        <v>4.5</v>
      </c>
      <c r="L41" s="86">
        <f t="shared" si="3"/>
        <v>6.75</v>
      </c>
      <c r="M41" s="282"/>
      <c r="N41" s="10">
        <v>3</v>
      </c>
    </row>
    <row r="42" spans="1:14" s="19" customFormat="1" ht="15" x14ac:dyDescent="0.2">
      <c r="A42" s="116"/>
      <c r="B42" s="66"/>
      <c r="C42" s="205" t="s">
        <v>440</v>
      </c>
      <c r="D42" s="206" t="s">
        <v>439</v>
      </c>
      <c r="E42" s="206" t="s">
        <v>374</v>
      </c>
      <c r="F42" s="84">
        <v>3</v>
      </c>
      <c r="G42" s="84">
        <v>2</v>
      </c>
      <c r="H42" s="84">
        <v>49</v>
      </c>
      <c r="I42" s="93">
        <v>7</v>
      </c>
      <c r="J42" s="85">
        <v>14</v>
      </c>
      <c r="K42" s="85">
        <f t="shared" si="4"/>
        <v>4.5</v>
      </c>
      <c r="L42" s="86">
        <f t="shared" si="3"/>
        <v>6.75</v>
      </c>
      <c r="M42" s="282"/>
      <c r="N42" s="21">
        <v>5</v>
      </c>
    </row>
    <row r="43" spans="1:14" s="19" customFormat="1" ht="15" x14ac:dyDescent="0.2">
      <c r="A43" s="116"/>
      <c r="B43" s="66"/>
      <c r="C43" s="205" t="s">
        <v>440</v>
      </c>
      <c r="D43" s="206" t="s">
        <v>439</v>
      </c>
      <c r="E43" s="206" t="s">
        <v>376</v>
      </c>
      <c r="F43" s="84">
        <v>3</v>
      </c>
      <c r="G43" s="84">
        <v>2</v>
      </c>
      <c r="H43" s="84">
        <v>45</v>
      </c>
      <c r="I43" s="93">
        <v>7</v>
      </c>
      <c r="J43" s="85">
        <v>14</v>
      </c>
      <c r="K43" s="85">
        <f t="shared" si="4"/>
        <v>4.5</v>
      </c>
      <c r="L43" s="86">
        <f t="shared" si="3"/>
        <v>6.75</v>
      </c>
      <c r="M43" s="282"/>
      <c r="N43" s="21">
        <v>5</v>
      </c>
    </row>
    <row r="44" spans="1:14" s="1" customFormat="1" ht="15.75" thickBot="1" x14ac:dyDescent="0.25">
      <c r="A44" s="71"/>
      <c r="B44" s="67"/>
      <c r="C44" s="128"/>
      <c r="D44" s="154"/>
      <c r="E44" s="154"/>
      <c r="F44" s="88"/>
      <c r="G44" s="88"/>
      <c r="H44" s="88"/>
      <c r="I44" s="88"/>
      <c r="J44" s="88"/>
      <c r="K44" s="88"/>
      <c r="L44" s="89">
        <f>SUM(L40:L43)</f>
        <v>27</v>
      </c>
      <c r="M44" s="283"/>
      <c r="N44" s="10">
        <v>1</v>
      </c>
    </row>
    <row r="45" spans="1:14" s="1" customFormat="1" ht="15" x14ac:dyDescent="0.2">
      <c r="A45" s="70">
        <v>6</v>
      </c>
      <c r="B45" s="336" t="s">
        <v>297</v>
      </c>
      <c r="C45" s="210" t="s">
        <v>346</v>
      </c>
      <c r="D45" s="211" t="s">
        <v>19</v>
      </c>
      <c r="E45" s="211" t="s">
        <v>347</v>
      </c>
      <c r="F45" s="105">
        <v>3</v>
      </c>
      <c r="G45" s="105">
        <v>2</v>
      </c>
      <c r="H45" s="105">
        <v>54</v>
      </c>
      <c r="I45" s="106">
        <v>7</v>
      </c>
      <c r="J45" s="106">
        <v>14</v>
      </c>
      <c r="K45" s="106">
        <f t="shared" si="4"/>
        <v>4.5</v>
      </c>
      <c r="L45" s="90">
        <f t="shared" si="3"/>
        <v>6.75</v>
      </c>
      <c r="M45" s="282">
        <f>L50-6</f>
        <v>25.5</v>
      </c>
      <c r="N45" s="10">
        <v>1</v>
      </c>
    </row>
    <row r="46" spans="1:14" s="1" customFormat="1" ht="15" x14ac:dyDescent="0.2">
      <c r="A46" s="70"/>
      <c r="B46" s="336"/>
      <c r="C46" s="205" t="s">
        <v>346</v>
      </c>
      <c r="D46" s="206" t="s">
        <v>19</v>
      </c>
      <c r="E46" s="206" t="s">
        <v>348</v>
      </c>
      <c r="F46" s="84">
        <v>3</v>
      </c>
      <c r="G46" s="84">
        <v>2</v>
      </c>
      <c r="H46" s="84">
        <v>53</v>
      </c>
      <c r="I46" s="85">
        <v>7</v>
      </c>
      <c r="J46" s="85">
        <v>14</v>
      </c>
      <c r="K46" s="85">
        <f t="shared" si="4"/>
        <v>4.5</v>
      </c>
      <c r="L46" s="86">
        <f t="shared" si="3"/>
        <v>6.75</v>
      </c>
      <c r="M46" s="282"/>
      <c r="N46" s="10">
        <v>3</v>
      </c>
    </row>
    <row r="47" spans="1:14" s="1" customFormat="1" ht="15" x14ac:dyDescent="0.2">
      <c r="A47" s="70"/>
      <c r="B47" s="66"/>
      <c r="C47" s="270" t="s">
        <v>436</v>
      </c>
      <c r="D47" s="271" t="s">
        <v>435</v>
      </c>
      <c r="E47" s="271" t="s">
        <v>347</v>
      </c>
      <c r="F47" s="272">
        <v>3</v>
      </c>
      <c r="G47" s="272">
        <v>2</v>
      </c>
      <c r="H47" s="272">
        <v>55</v>
      </c>
      <c r="I47" s="91">
        <v>7</v>
      </c>
      <c r="J47" s="91">
        <v>14</v>
      </c>
      <c r="K47" s="91">
        <f t="shared" si="4"/>
        <v>4.5</v>
      </c>
      <c r="L47" s="107">
        <f t="shared" si="3"/>
        <v>6.75</v>
      </c>
      <c r="M47" s="282"/>
      <c r="N47" s="10">
        <v>3</v>
      </c>
    </row>
    <row r="48" spans="1:14" s="1" customFormat="1" ht="15" x14ac:dyDescent="0.2">
      <c r="A48" s="269"/>
      <c r="B48" s="66"/>
      <c r="C48" s="205" t="s">
        <v>50</v>
      </c>
      <c r="D48" s="206" t="s">
        <v>343</v>
      </c>
      <c r="E48" s="206" t="s">
        <v>344</v>
      </c>
      <c r="F48" s="84">
        <v>3</v>
      </c>
      <c r="G48" s="84">
        <v>2</v>
      </c>
      <c r="H48" s="84">
        <v>2</v>
      </c>
      <c r="I48" s="85">
        <v>7</v>
      </c>
      <c r="J48" s="85">
        <v>14</v>
      </c>
      <c r="K48" s="85">
        <f>F48*1</f>
        <v>3</v>
      </c>
      <c r="L48" s="86">
        <f t="shared" ref="L48" si="5">I48/J48*K48*F48</f>
        <v>4.5</v>
      </c>
      <c r="M48" s="282"/>
      <c r="N48" s="10"/>
    </row>
    <row r="49" spans="1:14" s="1" customFormat="1" ht="15" x14ac:dyDescent="0.2">
      <c r="A49" s="70"/>
      <c r="B49" s="66"/>
      <c r="C49" s="205" t="s">
        <v>436</v>
      </c>
      <c r="D49" s="206" t="s">
        <v>435</v>
      </c>
      <c r="E49" s="206" t="s">
        <v>348</v>
      </c>
      <c r="F49" s="84">
        <v>3</v>
      </c>
      <c r="G49" s="84">
        <v>2</v>
      </c>
      <c r="H49" s="84">
        <v>52</v>
      </c>
      <c r="I49" s="85">
        <v>7</v>
      </c>
      <c r="J49" s="85">
        <v>14</v>
      </c>
      <c r="K49" s="85">
        <f t="shared" si="4"/>
        <v>4.5</v>
      </c>
      <c r="L49" s="86">
        <f t="shared" si="3"/>
        <v>6.75</v>
      </c>
      <c r="M49" s="282"/>
      <c r="N49" s="10">
        <v>3</v>
      </c>
    </row>
    <row r="50" spans="1:14" s="1" customFormat="1" ht="15.75" thickBot="1" x14ac:dyDescent="0.25">
      <c r="A50" s="70"/>
      <c r="B50" s="117"/>
      <c r="C50" s="118"/>
      <c r="D50" s="212"/>
      <c r="E50" s="212"/>
      <c r="F50" s="91"/>
      <c r="G50" s="91"/>
      <c r="H50" s="91"/>
      <c r="I50" s="91"/>
      <c r="J50" s="91"/>
      <c r="K50" s="91"/>
      <c r="L50" s="107">
        <f>SUM(L45:L49)</f>
        <v>31.5</v>
      </c>
      <c r="M50" s="282"/>
      <c r="N50" s="10">
        <v>5</v>
      </c>
    </row>
    <row r="51" spans="1:14" s="1" customFormat="1" ht="30" customHeight="1" x14ac:dyDescent="0.2">
      <c r="A51" s="69">
        <v>7</v>
      </c>
      <c r="B51" s="65" t="s">
        <v>295</v>
      </c>
      <c r="C51" s="213" t="s">
        <v>365</v>
      </c>
      <c r="D51" s="208" t="s">
        <v>364</v>
      </c>
      <c r="E51" s="208" t="s">
        <v>339</v>
      </c>
      <c r="F51" s="81">
        <v>3</v>
      </c>
      <c r="G51" s="81">
        <v>2</v>
      </c>
      <c r="H51" s="81">
        <v>7</v>
      </c>
      <c r="I51" s="82">
        <v>7</v>
      </c>
      <c r="J51" s="82">
        <v>14</v>
      </c>
      <c r="K51" s="82">
        <f>F51*1</f>
        <v>3</v>
      </c>
      <c r="L51" s="83">
        <f t="shared" si="3"/>
        <v>4.5</v>
      </c>
      <c r="M51" s="281">
        <f>L57-3</f>
        <v>28.178571428571427</v>
      </c>
      <c r="N51" s="10">
        <v>5</v>
      </c>
    </row>
    <row r="52" spans="1:14" s="1" customFormat="1" ht="15" x14ac:dyDescent="0.2">
      <c r="A52" s="70"/>
      <c r="B52" s="66"/>
      <c r="C52" s="205" t="s">
        <v>367</v>
      </c>
      <c r="D52" s="206" t="s">
        <v>366</v>
      </c>
      <c r="E52" s="206" t="s">
        <v>331</v>
      </c>
      <c r="F52" s="84">
        <v>3</v>
      </c>
      <c r="G52" s="84">
        <v>2</v>
      </c>
      <c r="H52" s="84">
        <v>1</v>
      </c>
      <c r="I52" s="85">
        <v>7</v>
      </c>
      <c r="J52" s="85">
        <v>14</v>
      </c>
      <c r="K52" s="85">
        <f>F52*1</f>
        <v>3</v>
      </c>
      <c r="L52" s="86">
        <f t="shared" si="3"/>
        <v>4.5</v>
      </c>
      <c r="M52" s="282"/>
      <c r="N52" s="10">
        <v>7</v>
      </c>
    </row>
    <row r="53" spans="1:14" s="1" customFormat="1" ht="15" x14ac:dyDescent="0.2">
      <c r="A53" s="70"/>
      <c r="B53" s="66"/>
      <c r="C53" s="205" t="s">
        <v>373</v>
      </c>
      <c r="D53" s="206" t="s">
        <v>372</v>
      </c>
      <c r="E53" s="206" t="s">
        <v>374</v>
      </c>
      <c r="F53" s="84">
        <v>3</v>
      </c>
      <c r="G53" s="84">
        <v>2</v>
      </c>
      <c r="H53" s="84">
        <v>54</v>
      </c>
      <c r="I53" s="85">
        <v>7</v>
      </c>
      <c r="J53" s="85">
        <v>14</v>
      </c>
      <c r="K53" s="85">
        <f t="shared" si="4"/>
        <v>4.5</v>
      </c>
      <c r="L53" s="86">
        <f t="shared" si="3"/>
        <v>6.75</v>
      </c>
      <c r="M53" s="282"/>
      <c r="N53" s="10"/>
    </row>
    <row r="54" spans="1:14" s="1" customFormat="1" ht="15" x14ac:dyDescent="0.2">
      <c r="A54" s="70"/>
      <c r="B54" s="66"/>
      <c r="C54" s="205" t="s">
        <v>373</v>
      </c>
      <c r="D54" s="206" t="s">
        <v>375</v>
      </c>
      <c r="E54" s="206" t="s">
        <v>376</v>
      </c>
      <c r="F54" s="84">
        <v>3</v>
      </c>
      <c r="G54" s="84">
        <v>2</v>
      </c>
      <c r="H54" s="84">
        <v>49</v>
      </c>
      <c r="I54" s="85">
        <v>7</v>
      </c>
      <c r="J54" s="85">
        <v>14</v>
      </c>
      <c r="K54" s="85">
        <f t="shared" si="4"/>
        <v>4.5</v>
      </c>
      <c r="L54" s="86">
        <f t="shared" si="3"/>
        <v>6.75</v>
      </c>
      <c r="M54" s="282"/>
      <c r="N54" s="10">
        <v>3</v>
      </c>
    </row>
    <row r="55" spans="1:14" s="1" customFormat="1" ht="15" x14ac:dyDescent="0.2">
      <c r="A55" s="70"/>
      <c r="B55" s="66"/>
      <c r="C55" s="205" t="s">
        <v>386</v>
      </c>
      <c r="D55" s="206" t="s">
        <v>385</v>
      </c>
      <c r="E55" s="206" t="s">
        <v>331</v>
      </c>
      <c r="F55" s="84">
        <v>3</v>
      </c>
      <c r="G55" s="84">
        <v>2</v>
      </c>
      <c r="H55" s="84">
        <v>65</v>
      </c>
      <c r="I55" s="85">
        <v>7</v>
      </c>
      <c r="J55" s="85">
        <v>14</v>
      </c>
      <c r="K55" s="85">
        <f t="shared" si="4"/>
        <v>4.5</v>
      </c>
      <c r="L55" s="86">
        <f t="shared" si="3"/>
        <v>6.75</v>
      </c>
      <c r="M55" s="282"/>
      <c r="N55" s="10">
        <v>3</v>
      </c>
    </row>
    <row r="56" spans="1:14" s="1" customFormat="1" ht="15" x14ac:dyDescent="0.2">
      <c r="A56" s="70"/>
      <c r="B56" s="66"/>
      <c r="C56" s="205" t="s">
        <v>412</v>
      </c>
      <c r="D56" s="206" t="s">
        <v>411</v>
      </c>
      <c r="E56" s="206" t="s">
        <v>339</v>
      </c>
      <c r="F56" s="84">
        <v>3</v>
      </c>
      <c r="G56" s="84">
        <v>3</v>
      </c>
      <c r="H56" s="84">
        <v>11</v>
      </c>
      <c r="I56" s="85">
        <v>3</v>
      </c>
      <c r="J56" s="85">
        <v>14</v>
      </c>
      <c r="K56" s="85">
        <f>F56*1</f>
        <v>3</v>
      </c>
      <c r="L56" s="86">
        <f t="shared" si="3"/>
        <v>1.9285714285714284</v>
      </c>
      <c r="M56" s="282"/>
      <c r="N56" s="10">
        <v>3</v>
      </c>
    </row>
    <row r="57" spans="1:14" s="1" customFormat="1" ht="15" customHeight="1" thickBot="1" x14ac:dyDescent="0.25">
      <c r="A57" s="71"/>
      <c r="B57" s="119"/>
      <c r="C57" s="120"/>
      <c r="D57" s="201"/>
      <c r="E57" s="201"/>
      <c r="F57" s="88"/>
      <c r="G57" s="88"/>
      <c r="H57" s="88"/>
      <c r="I57" s="88"/>
      <c r="J57" s="88"/>
      <c r="K57" s="88"/>
      <c r="L57" s="89">
        <f>SUM(L51:L56)</f>
        <v>31.178571428571427</v>
      </c>
      <c r="M57" s="283"/>
      <c r="N57" s="10">
        <v>5</v>
      </c>
    </row>
    <row r="58" spans="1:14" s="1" customFormat="1" ht="30" customHeight="1" x14ac:dyDescent="0.2">
      <c r="A58" s="70">
        <v>8</v>
      </c>
      <c r="B58" s="186" t="s">
        <v>298</v>
      </c>
      <c r="C58" s="226" t="s">
        <v>52</v>
      </c>
      <c r="D58" s="211" t="s">
        <v>358</v>
      </c>
      <c r="E58" s="211" t="s">
        <v>331</v>
      </c>
      <c r="F58" s="105">
        <v>3</v>
      </c>
      <c r="G58" s="105">
        <v>2</v>
      </c>
      <c r="H58" s="105">
        <v>2</v>
      </c>
      <c r="I58" s="106">
        <v>7</v>
      </c>
      <c r="J58" s="106">
        <v>14</v>
      </c>
      <c r="K58" s="106">
        <f>F58*1</f>
        <v>3</v>
      </c>
      <c r="L58" s="90">
        <f t="shared" si="3"/>
        <v>4.5</v>
      </c>
      <c r="M58" s="282">
        <f>L68-6</f>
        <v>63.75</v>
      </c>
      <c r="N58" s="10"/>
    </row>
    <row r="59" spans="1:14" s="1" customFormat="1" ht="30" customHeight="1" x14ac:dyDescent="0.2">
      <c r="A59" s="70"/>
      <c r="B59" s="66"/>
      <c r="C59" s="214" t="s">
        <v>365</v>
      </c>
      <c r="D59" s="206" t="s">
        <v>364</v>
      </c>
      <c r="E59" s="206" t="s">
        <v>339</v>
      </c>
      <c r="F59" s="84">
        <v>3</v>
      </c>
      <c r="G59" s="84">
        <v>2</v>
      </c>
      <c r="H59" s="84">
        <v>7</v>
      </c>
      <c r="I59" s="85">
        <v>7</v>
      </c>
      <c r="J59" s="85">
        <v>14</v>
      </c>
      <c r="K59" s="85">
        <f>F59*1</f>
        <v>3</v>
      </c>
      <c r="L59" s="86">
        <f t="shared" si="3"/>
        <v>4.5</v>
      </c>
      <c r="M59" s="282"/>
      <c r="N59" s="10">
        <v>5</v>
      </c>
    </row>
    <row r="60" spans="1:14" s="1" customFormat="1" ht="15" x14ac:dyDescent="0.2">
      <c r="A60" s="70"/>
      <c r="B60" s="66"/>
      <c r="C60" s="205" t="s">
        <v>367</v>
      </c>
      <c r="D60" s="206" t="s">
        <v>366</v>
      </c>
      <c r="E60" s="206" t="s">
        <v>331</v>
      </c>
      <c r="F60" s="84">
        <v>3</v>
      </c>
      <c r="G60" s="84">
        <v>2</v>
      </c>
      <c r="H60" s="84">
        <v>1</v>
      </c>
      <c r="I60" s="85">
        <v>7</v>
      </c>
      <c r="J60" s="85">
        <v>14</v>
      </c>
      <c r="K60" s="85">
        <f>F60*1</f>
        <v>3</v>
      </c>
      <c r="L60" s="86">
        <f t="shared" si="3"/>
        <v>4.5</v>
      </c>
      <c r="M60" s="282"/>
      <c r="N60" s="10">
        <v>1</v>
      </c>
    </row>
    <row r="61" spans="1:14" s="1" customFormat="1" ht="15" x14ac:dyDescent="0.2">
      <c r="A61" s="70"/>
      <c r="B61" s="66"/>
      <c r="C61" s="205" t="s">
        <v>373</v>
      </c>
      <c r="D61" s="206" t="s">
        <v>372</v>
      </c>
      <c r="E61" s="206" t="s">
        <v>374</v>
      </c>
      <c r="F61" s="84">
        <v>3</v>
      </c>
      <c r="G61" s="84">
        <v>2</v>
      </c>
      <c r="H61" s="84">
        <v>54</v>
      </c>
      <c r="I61" s="85">
        <v>7</v>
      </c>
      <c r="J61" s="85">
        <v>14</v>
      </c>
      <c r="K61" s="85">
        <f t="shared" si="4"/>
        <v>4.5</v>
      </c>
      <c r="L61" s="86">
        <f t="shared" si="3"/>
        <v>6.75</v>
      </c>
      <c r="M61" s="282"/>
      <c r="N61" s="10">
        <v>1</v>
      </c>
    </row>
    <row r="62" spans="1:14" s="1" customFormat="1" ht="15" x14ac:dyDescent="0.2">
      <c r="A62" s="70"/>
      <c r="B62" s="66"/>
      <c r="C62" s="205" t="s">
        <v>373</v>
      </c>
      <c r="D62" s="206" t="s">
        <v>375</v>
      </c>
      <c r="E62" s="206" t="s">
        <v>376</v>
      </c>
      <c r="F62" s="84">
        <v>3</v>
      </c>
      <c r="G62" s="84">
        <v>2</v>
      </c>
      <c r="H62" s="84">
        <v>49</v>
      </c>
      <c r="I62" s="85">
        <v>7</v>
      </c>
      <c r="J62" s="85">
        <v>14</v>
      </c>
      <c r="K62" s="85">
        <f t="shared" si="4"/>
        <v>4.5</v>
      </c>
      <c r="L62" s="86">
        <f t="shared" si="3"/>
        <v>6.75</v>
      </c>
      <c r="M62" s="282"/>
      <c r="N62" s="10">
        <v>1</v>
      </c>
    </row>
    <row r="63" spans="1:14" s="1" customFormat="1" ht="30" customHeight="1" x14ac:dyDescent="0.2">
      <c r="A63" s="70"/>
      <c r="B63" s="66"/>
      <c r="C63" s="214" t="s">
        <v>380</v>
      </c>
      <c r="D63" s="206" t="s">
        <v>379</v>
      </c>
      <c r="E63" s="206" t="s">
        <v>339</v>
      </c>
      <c r="F63" s="84">
        <v>3</v>
      </c>
      <c r="G63" s="84">
        <v>2</v>
      </c>
      <c r="H63" s="84">
        <v>7</v>
      </c>
      <c r="I63" s="85">
        <v>7</v>
      </c>
      <c r="J63" s="85">
        <v>14</v>
      </c>
      <c r="K63" s="85">
        <f>F63*1</f>
        <v>3</v>
      </c>
      <c r="L63" s="86">
        <f t="shared" si="3"/>
        <v>4.5</v>
      </c>
      <c r="M63" s="282"/>
      <c r="N63" s="10">
        <v>4</v>
      </c>
    </row>
    <row r="64" spans="1:14" s="1" customFormat="1" ht="15" x14ac:dyDescent="0.2">
      <c r="A64" s="70"/>
      <c r="B64" s="66"/>
      <c r="C64" s="205" t="s">
        <v>386</v>
      </c>
      <c r="D64" s="206" t="s">
        <v>385</v>
      </c>
      <c r="E64" s="206" t="s">
        <v>331</v>
      </c>
      <c r="F64" s="84">
        <v>3</v>
      </c>
      <c r="G64" s="84">
        <v>2</v>
      </c>
      <c r="H64" s="84">
        <v>65</v>
      </c>
      <c r="I64" s="85">
        <v>7</v>
      </c>
      <c r="J64" s="85">
        <v>14</v>
      </c>
      <c r="K64" s="85">
        <f t="shared" si="4"/>
        <v>4.5</v>
      </c>
      <c r="L64" s="86">
        <f t="shared" si="3"/>
        <v>6.75</v>
      </c>
      <c r="M64" s="282"/>
      <c r="N64" s="10">
        <v>5</v>
      </c>
    </row>
    <row r="65" spans="1:14" ht="30" customHeight="1" x14ac:dyDescent="0.2">
      <c r="A65" s="97"/>
      <c r="B65" s="66"/>
      <c r="C65" s="214" t="s">
        <v>434</v>
      </c>
      <c r="D65" s="206" t="s">
        <v>433</v>
      </c>
      <c r="E65" s="206" t="s">
        <v>374</v>
      </c>
      <c r="F65" s="84">
        <v>3</v>
      </c>
      <c r="G65" s="84">
        <v>1</v>
      </c>
      <c r="H65" s="84">
        <v>50</v>
      </c>
      <c r="I65" s="93">
        <v>14</v>
      </c>
      <c r="J65" s="85">
        <v>14</v>
      </c>
      <c r="K65" s="85">
        <f t="shared" si="4"/>
        <v>4.5</v>
      </c>
      <c r="L65" s="86">
        <f t="shared" si="3"/>
        <v>13.5</v>
      </c>
      <c r="M65" s="282"/>
    </row>
    <row r="66" spans="1:14" s="1" customFormat="1" ht="30" customHeight="1" x14ac:dyDescent="0.2">
      <c r="A66" s="70"/>
      <c r="B66" s="66"/>
      <c r="C66" s="214" t="s">
        <v>434</v>
      </c>
      <c r="D66" s="206" t="s">
        <v>433</v>
      </c>
      <c r="E66" s="206" t="s">
        <v>376</v>
      </c>
      <c r="F66" s="84">
        <v>3</v>
      </c>
      <c r="G66" s="84">
        <v>1</v>
      </c>
      <c r="H66" s="84">
        <v>44</v>
      </c>
      <c r="I66" s="85">
        <v>14</v>
      </c>
      <c r="J66" s="85">
        <v>14</v>
      </c>
      <c r="K66" s="85">
        <f t="shared" si="4"/>
        <v>4.5</v>
      </c>
      <c r="L66" s="86">
        <f t="shared" si="3"/>
        <v>13.5</v>
      </c>
      <c r="M66" s="282"/>
      <c r="N66" s="10">
        <v>3</v>
      </c>
    </row>
    <row r="67" spans="1:14" s="1" customFormat="1" ht="15" customHeight="1" x14ac:dyDescent="0.2">
      <c r="A67" s="70"/>
      <c r="B67" s="66"/>
      <c r="C67" s="205" t="s">
        <v>764</v>
      </c>
      <c r="D67" s="206" t="s">
        <v>763</v>
      </c>
      <c r="E67" s="206" t="s">
        <v>669</v>
      </c>
      <c r="F67" s="84">
        <v>3</v>
      </c>
      <c r="G67" s="84">
        <v>2</v>
      </c>
      <c r="H67" s="84">
        <v>6</v>
      </c>
      <c r="I67" s="85">
        <v>7</v>
      </c>
      <c r="J67" s="85">
        <v>14</v>
      </c>
      <c r="K67" s="85">
        <f>F67*1</f>
        <v>3</v>
      </c>
      <c r="L67" s="86">
        <f t="shared" si="3"/>
        <v>4.5</v>
      </c>
      <c r="M67" s="282"/>
      <c r="N67" s="10">
        <v>3</v>
      </c>
    </row>
    <row r="68" spans="1:14" s="1" customFormat="1" ht="15" customHeight="1" thickBot="1" x14ac:dyDescent="0.25">
      <c r="A68" s="70"/>
      <c r="B68" s="66"/>
      <c r="C68" s="129"/>
      <c r="D68" s="209"/>
      <c r="E68" s="209"/>
      <c r="F68" s="91"/>
      <c r="G68" s="91"/>
      <c r="H68" s="91"/>
      <c r="I68" s="91"/>
      <c r="J68" s="91"/>
      <c r="K68" s="91"/>
      <c r="L68" s="107">
        <f>SUM(L58:L67)</f>
        <v>69.75</v>
      </c>
      <c r="M68" s="282"/>
      <c r="N68" s="10">
        <v>4</v>
      </c>
    </row>
    <row r="69" spans="1:14" s="1" customFormat="1" ht="30" customHeight="1" x14ac:dyDescent="0.2">
      <c r="A69" s="69">
        <v>9</v>
      </c>
      <c r="B69" s="185" t="s">
        <v>292</v>
      </c>
      <c r="C69" s="213" t="s">
        <v>350</v>
      </c>
      <c r="D69" s="208" t="s">
        <v>349</v>
      </c>
      <c r="E69" s="208" t="s">
        <v>331</v>
      </c>
      <c r="F69" s="81">
        <v>3</v>
      </c>
      <c r="G69" s="81">
        <v>1</v>
      </c>
      <c r="H69" s="81">
        <v>26</v>
      </c>
      <c r="I69" s="82">
        <v>14</v>
      </c>
      <c r="J69" s="82">
        <v>14</v>
      </c>
      <c r="K69" s="82">
        <f>F69*1</f>
        <v>3</v>
      </c>
      <c r="L69" s="83">
        <f t="shared" ref="L69:L97" si="6">I69/J69*K69*F69</f>
        <v>9</v>
      </c>
      <c r="M69" s="281">
        <f>L76-6</f>
        <v>52.5</v>
      </c>
      <c r="N69" s="10">
        <v>5</v>
      </c>
    </row>
    <row r="70" spans="1:14" s="1" customFormat="1" ht="30" customHeight="1" x14ac:dyDescent="0.2">
      <c r="A70" s="70"/>
      <c r="B70" s="66"/>
      <c r="C70" s="214" t="s">
        <v>53</v>
      </c>
      <c r="D70" s="206" t="s">
        <v>54</v>
      </c>
      <c r="E70" s="206" t="s">
        <v>331</v>
      </c>
      <c r="F70" s="84">
        <v>3</v>
      </c>
      <c r="G70" s="84">
        <v>1</v>
      </c>
      <c r="H70" s="84">
        <v>2</v>
      </c>
      <c r="I70" s="85">
        <v>14</v>
      </c>
      <c r="J70" s="85">
        <v>14</v>
      </c>
      <c r="K70" s="85">
        <f>F70*1</f>
        <v>3</v>
      </c>
      <c r="L70" s="86">
        <f t="shared" si="6"/>
        <v>9</v>
      </c>
      <c r="M70" s="282"/>
      <c r="N70" s="10">
        <v>1</v>
      </c>
    </row>
    <row r="71" spans="1:14" ht="15" customHeight="1" x14ac:dyDescent="0.2">
      <c r="A71" s="97"/>
      <c r="B71" s="66"/>
      <c r="C71" s="205" t="s">
        <v>423</v>
      </c>
      <c r="D71" s="206" t="s">
        <v>416</v>
      </c>
      <c r="E71" s="206" t="s">
        <v>374</v>
      </c>
      <c r="F71" s="84">
        <v>3</v>
      </c>
      <c r="G71" s="84">
        <v>2</v>
      </c>
      <c r="H71" s="84">
        <v>51</v>
      </c>
      <c r="I71" s="93">
        <v>7</v>
      </c>
      <c r="J71" s="85">
        <v>14</v>
      </c>
      <c r="K71" s="85">
        <f t="shared" ref="K71:K97" si="7">F71*1.5</f>
        <v>4.5</v>
      </c>
      <c r="L71" s="86">
        <f t="shared" si="6"/>
        <v>6.75</v>
      </c>
      <c r="M71" s="282"/>
    </row>
    <row r="72" spans="1:14" ht="15" customHeight="1" x14ac:dyDescent="0.2">
      <c r="A72" s="97"/>
      <c r="B72" s="66"/>
      <c r="C72" s="205" t="s">
        <v>423</v>
      </c>
      <c r="D72" s="206" t="s">
        <v>416</v>
      </c>
      <c r="E72" s="206" t="s">
        <v>376</v>
      </c>
      <c r="F72" s="84">
        <v>3</v>
      </c>
      <c r="G72" s="84">
        <v>2</v>
      </c>
      <c r="H72" s="84">
        <v>42</v>
      </c>
      <c r="I72" s="93">
        <v>7</v>
      </c>
      <c r="J72" s="85">
        <v>14</v>
      </c>
      <c r="K72" s="85">
        <f t="shared" si="7"/>
        <v>4.5</v>
      </c>
      <c r="L72" s="86">
        <f t="shared" si="6"/>
        <v>6.75</v>
      </c>
      <c r="M72" s="282"/>
    </row>
    <row r="73" spans="1:14" ht="15" customHeight="1" x14ac:dyDescent="0.2">
      <c r="A73" s="97"/>
      <c r="B73" s="66"/>
      <c r="C73" s="205" t="s">
        <v>425</v>
      </c>
      <c r="D73" s="206" t="s">
        <v>424</v>
      </c>
      <c r="E73" s="206" t="s">
        <v>374</v>
      </c>
      <c r="F73" s="84">
        <v>3</v>
      </c>
      <c r="G73" s="84">
        <v>1</v>
      </c>
      <c r="H73" s="84">
        <v>50</v>
      </c>
      <c r="I73" s="93">
        <v>14</v>
      </c>
      <c r="J73" s="85">
        <v>14</v>
      </c>
      <c r="K73" s="85">
        <f t="shared" si="7"/>
        <v>4.5</v>
      </c>
      <c r="L73" s="86">
        <f t="shared" si="6"/>
        <v>13.5</v>
      </c>
      <c r="M73" s="282"/>
    </row>
    <row r="74" spans="1:14" ht="15" customHeight="1" x14ac:dyDescent="0.2">
      <c r="A74" s="97"/>
      <c r="B74" s="66"/>
      <c r="C74" s="205" t="s">
        <v>440</v>
      </c>
      <c r="D74" s="206" t="s">
        <v>439</v>
      </c>
      <c r="E74" s="206" t="s">
        <v>374</v>
      </c>
      <c r="F74" s="84">
        <v>3</v>
      </c>
      <c r="G74" s="84">
        <v>2</v>
      </c>
      <c r="H74" s="84">
        <v>49</v>
      </c>
      <c r="I74" s="93">
        <v>7</v>
      </c>
      <c r="J74" s="85">
        <v>14</v>
      </c>
      <c r="K74" s="85">
        <f t="shared" si="7"/>
        <v>4.5</v>
      </c>
      <c r="L74" s="86">
        <f t="shared" si="6"/>
        <v>6.75</v>
      </c>
      <c r="M74" s="282"/>
    </row>
    <row r="75" spans="1:14" ht="15" customHeight="1" x14ac:dyDescent="0.2">
      <c r="A75" s="97"/>
      <c r="B75" s="66"/>
      <c r="C75" s="205" t="s">
        <v>440</v>
      </c>
      <c r="D75" s="206" t="s">
        <v>439</v>
      </c>
      <c r="E75" s="206" t="s">
        <v>376</v>
      </c>
      <c r="F75" s="84">
        <v>3</v>
      </c>
      <c r="G75" s="84">
        <v>2</v>
      </c>
      <c r="H75" s="84">
        <v>45</v>
      </c>
      <c r="I75" s="101">
        <v>7</v>
      </c>
      <c r="J75" s="85">
        <v>14</v>
      </c>
      <c r="K75" s="85">
        <f t="shared" si="7"/>
        <v>4.5</v>
      </c>
      <c r="L75" s="86">
        <f t="shared" si="6"/>
        <v>6.75</v>
      </c>
      <c r="M75" s="282"/>
    </row>
    <row r="76" spans="1:14" ht="15" customHeight="1" thickBot="1" x14ac:dyDescent="0.25">
      <c r="A76" s="71"/>
      <c r="B76" s="67"/>
      <c r="C76" s="128"/>
      <c r="D76" s="154"/>
      <c r="E76" s="154"/>
      <c r="F76" s="88"/>
      <c r="G76" s="88"/>
      <c r="H76" s="88"/>
      <c r="I76" s="94"/>
      <c r="J76" s="88"/>
      <c r="K76" s="88"/>
      <c r="L76" s="89">
        <f>SUM(L69:L75)</f>
        <v>58.5</v>
      </c>
      <c r="M76" s="283"/>
    </row>
    <row r="77" spans="1:14" ht="30" customHeight="1" x14ac:dyDescent="0.2">
      <c r="A77" s="97">
        <v>10</v>
      </c>
      <c r="B77" s="336" t="s">
        <v>290</v>
      </c>
      <c r="C77" s="226" t="s">
        <v>335</v>
      </c>
      <c r="D77" s="211" t="s">
        <v>334</v>
      </c>
      <c r="E77" s="211" t="s">
        <v>331</v>
      </c>
      <c r="F77" s="105">
        <v>3</v>
      </c>
      <c r="G77" s="105">
        <v>1</v>
      </c>
      <c r="H77" s="105">
        <v>65</v>
      </c>
      <c r="I77" s="108">
        <v>14</v>
      </c>
      <c r="J77" s="106">
        <v>14</v>
      </c>
      <c r="K77" s="106">
        <f t="shared" si="7"/>
        <v>4.5</v>
      </c>
      <c r="L77" s="90">
        <f t="shared" si="6"/>
        <v>13.5</v>
      </c>
      <c r="M77" s="311">
        <f>L85-3</f>
        <v>60</v>
      </c>
    </row>
    <row r="78" spans="1:14" ht="30" customHeight="1" x14ac:dyDescent="0.2">
      <c r="A78" s="97"/>
      <c r="B78" s="336"/>
      <c r="C78" s="214" t="s">
        <v>338</v>
      </c>
      <c r="D78" s="206" t="s">
        <v>337</v>
      </c>
      <c r="E78" s="206" t="s">
        <v>339</v>
      </c>
      <c r="F78" s="84">
        <v>3</v>
      </c>
      <c r="G78" s="84">
        <v>3</v>
      </c>
      <c r="H78" s="84">
        <v>4</v>
      </c>
      <c r="I78" s="93">
        <v>7</v>
      </c>
      <c r="J78" s="85">
        <v>14</v>
      </c>
      <c r="K78" s="85">
        <f>F78*1</f>
        <v>3</v>
      </c>
      <c r="L78" s="86">
        <f t="shared" si="6"/>
        <v>4.5</v>
      </c>
      <c r="M78" s="311"/>
    </row>
    <row r="79" spans="1:14" ht="30" customHeight="1" x14ac:dyDescent="0.2">
      <c r="A79" s="97"/>
      <c r="B79" s="66"/>
      <c r="C79" s="214" t="s">
        <v>378</v>
      </c>
      <c r="D79" s="206" t="s">
        <v>377</v>
      </c>
      <c r="E79" s="206" t="s">
        <v>339</v>
      </c>
      <c r="F79" s="84">
        <v>3</v>
      </c>
      <c r="G79" s="84">
        <v>2</v>
      </c>
      <c r="H79" s="84">
        <v>7</v>
      </c>
      <c r="I79" s="93">
        <v>7</v>
      </c>
      <c r="J79" s="85">
        <v>14</v>
      </c>
      <c r="K79" s="85">
        <f>F79*1</f>
        <v>3</v>
      </c>
      <c r="L79" s="86">
        <f t="shared" si="6"/>
        <v>4.5</v>
      </c>
      <c r="M79" s="311"/>
    </row>
    <row r="80" spans="1:14" ht="16.5" x14ac:dyDescent="0.2">
      <c r="A80" s="97"/>
      <c r="B80" s="66"/>
      <c r="C80" s="205" t="s">
        <v>180</v>
      </c>
      <c r="D80" s="206" t="s">
        <v>388</v>
      </c>
      <c r="E80" s="206" t="s">
        <v>331</v>
      </c>
      <c r="F80" s="84">
        <v>3</v>
      </c>
      <c r="G80" s="84">
        <v>1</v>
      </c>
      <c r="H80" s="84">
        <v>10</v>
      </c>
      <c r="I80" s="93">
        <v>14</v>
      </c>
      <c r="J80" s="85">
        <v>14</v>
      </c>
      <c r="K80" s="85">
        <f>F80*1</f>
        <v>3</v>
      </c>
      <c r="L80" s="86">
        <f t="shared" si="6"/>
        <v>9</v>
      </c>
      <c r="M80" s="311"/>
    </row>
    <row r="81" spans="1:13" ht="30" customHeight="1" x14ac:dyDescent="0.2">
      <c r="A81" s="79"/>
      <c r="B81" s="66"/>
      <c r="C81" s="214" t="s">
        <v>396</v>
      </c>
      <c r="D81" s="206" t="s">
        <v>395</v>
      </c>
      <c r="E81" s="206" t="s">
        <v>331</v>
      </c>
      <c r="F81" s="84">
        <v>3</v>
      </c>
      <c r="G81" s="84">
        <v>2</v>
      </c>
      <c r="H81" s="84">
        <v>13</v>
      </c>
      <c r="I81" s="85">
        <v>7</v>
      </c>
      <c r="J81" s="85">
        <v>14</v>
      </c>
      <c r="K81" s="85">
        <f>F81*1</f>
        <v>3</v>
      </c>
      <c r="L81" s="86">
        <f t="shared" si="6"/>
        <v>4.5</v>
      </c>
      <c r="M81" s="311"/>
    </row>
    <row r="82" spans="1:13" ht="15" customHeight="1" x14ac:dyDescent="0.2">
      <c r="A82" s="79"/>
      <c r="B82" s="66"/>
      <c r="C82" s="205" t="s">
        <v>48</v>
      </c>
      <c r="D82" s="206" t="s">
        <v>43</v>
      </c>
      <c r="E82" s="206" t="s">
        <v>347</v>
      </c>
      <c r="F82" s="84">
        <v>3</v>
      </c>
      <c r="G82" s="84">
        <v>2</v>
      </c>
      <c r="H82" s="84">
        <v>54</v>
      </c>
      <c r="I82" s="85">
        <v>7</v>
      </c>
      <c r="J82" s="85">
        <v>14</v>
      </c>
      <c r="K82" s="85">
        <f t="shared" si="7"/>
        <v>4.5</v>
      </c>
      <c r="L82" s="86">
        <f t="shared" si="6"/>
        <v>6.75</v>
      </c>
      <c r="M82" s="311"/>
    </row>
    <row r="83" spans="1:13" ht="15" customHeight="1" x14ac:dyDescent="0.2">
      <c r="A83" s="79"/>
      <c r="B83" s="66"/>
      <c r="C83" s="205" t="s">
        <v>48</v>
      </c>
      <c r="D83" s="206" t="s">
        <v>43</v>
      </c>
      <c r="E83" s="206" t="s">
        <v>348</v>
      </c>
      <c r="F83" s="84">
        <v>3</v>
      </c>
      <c r="G83" s="84">
        <v>2</v>
      </c>
      <c r="H83" s="84">
        <v>61</v>
      </c>
      <c r="I83" s="85">
        <v>7</v>
      </c>
      <c r="J83" s="85">
        <v>14</v>
      </c>
      <c r="K83" s="85">
        <f t="shared" si="7"/>
        <v>4.5</v>
      </c>
      <c r="L83" s="86">
        <f t="shared" si="6"/>
        <v>6.75</v>
      </c>
      <c r="M83" s="311"/>
    </row>
    <row r="84" spans="1:13" ht="15" customHeight="1" x14ac:dyDescent="0.2">
      <c r="A84" s="79"/>
      <c r="B84" s="66"/>
      <c r="C84" s="205" t="s">
        <v>442</v>
      </c>
      <c r="D84" s="206" t="s">
        <v>441</v>
      </c>
      <c r="E84" s="206" t="s">
        <v>374</v>
      </c>
      <c r="F84" s="84">
        <v>3</v>
      </c>
      <c r="G84" s="84">
        <v>1</v>
      </c>
      <c r="H84" s="84">
        <v>49</v>
      </c>
      <c r="I84" s="85">
        <v>14</v>
      </c>
      <c r="J84" s="85">
        <v>14</v>
      </c>
      <c r="K84" s="85">
        <f t="shared" si="7"/>
        <v>4.5</v>
      </c>
      <c r="L84" s="86">
        <f t="shared" si="6"/>
        <v>13.5</v>
      </c>
      <c r="M84" s="311"/>
    </row>
    <row r="85" spans="1:13" ht="15" customHeight="1" thickBot="1" x14ac:dyDescent="0.25">
      <c r="A85" s="79"/>
      <c r="B85" s="66"/>
      <c r="C85" s="129"/>
      <c r="D85" s="209"/>
      <c r="E85" s="209"/>
      <c r="F85" s="91"/>
      <c r="G85" s="91"/>
      <c r="H85" s="91"/>
      <c r="I85" s="91"/>
      <c r="J85" s="91"/>
      <c r="K85" s="91"/>
      <c r="L85" s="107">
        <f>SUM(L77:L84)</f>
        <v>63</v>
      </c>
      <c r="M85" s="311"/>
    </row>
    <row r="86" spans="1:13" ht="30" x14ac:dyDescent="0.2">
      <c r="A86" s="121">
        <v>11</v>
      </c>
      <c r="B86" s="185" t="s">
        <v>301</v>
      </c>
      <c r="C86" s="207" t="s">
        <v>390</v>
      </c>
      <c r="D86" s="208" t="s">
        <v>389</v>
      </c>
      <c r="E86" s="208" t="s">
        <v>331</v>
      </c>
      <c r="F86" s="81">
        <v>3</v>
      </c>
      <c r="G86" s="81">
        <v>2</v>
      </c>
      <c r="H86" s="81">
        <v>65</v>
      </c>
      <c r="I86" s="82">
        <v>7</v>
      </c>
      <c r="J86" s="82">
        <v>14</v>
      </c>
      <c r="K86" s="82">
        <f t="shared" si="7"/>
        <v>4.5</v>
      </c>
      <c r="L86" s="83">
        <f t="shared" si="6"/>
        <v>6.75</v>
      </c>
      <c r="M86" s="314">
        <f>L92-6</f>
        <v>41.25</v>
      </c>
    </row>
    <row r="87" spans="1:13" ht="30" customHeight="1" x14ac:dyDescent="0.2">
      <c r="A87" s="79"/>
      <c r="B87" s="66"/>
      <c r="C87" s="214" t="s">
        <v>401</v>
      </c>
      <c r="D87" s="206" t="s">
        <v>400</v>
      </c>
      <c r="E87" s="206" t="s">
        <v>344</v>
      </c>
      <c r="F87" s="84">
        <v>3</v>
      </c>
      <c r="G87" s="84">
        <v>2</v>
      </c>
      <c r="H87" s="84">
        <v>3</v>
      </c>
      <c r="I87" s="85">
        <v>7</v>
      </c>
      <c r="J87" s="85">
        <v>14</v>
      </c>
      <c r="K87" s="85">
        <f>F87*1</f>
        <v>3</v>
      </c>
      <c r="L87" s="86">
        <f t="shared" si="6"/>
        <v>4.5</v>
      </c>
      <c r="M87" s="333"/>
    </row>
    <row r="88" spans="1:13" ht="15" x14ac:dyDescent="0.2">
      <c r="A88" s="79"/>
      <c r="B88" s="66"/>
      <c r="C88" s="205" t="s">
        <v>417</v>
      </c>
      <c r="D88" s="206" t="s">
        <v>416</v>
      </c>
      <c r="E88" s="206" t="s">
        <v>376</v>
      </c>
      <c r="F88" s="84">
        <v>3</v>
      </c>
      <c r="G88" s="84">
        <v>1</v>
      </c>
      <c r="H88" s="84">
        <v>43</v>
      </c>
      <c r="I88" s="85">
        <v>14</v>
      </c>
      <c r="J88" s="85">
        <v>14</v>
      </c>
      <c r="K88" s="85">
        <f t="shared" si="7"/>
        <v>4.5</v>
      </c>
      <c r="L88" s="86">
        <f t="shared" si="6"/>
        <v>13.5</v>
      </c>
      <c r="M88" s="333"/>
    </row>
    <row r="89" spans="1:13" ht="30" customHeight="1" x14ac:dyDescent="0.2">
      <c r="A89" s="97"/>
      <c r="B89" s="66"/>
      <c r="C89" s="214" t="s">
        <v>419</v>
      </c>
      <c r="D89" s="206" t="s">
        <v>418</v>
      </c>
      <c r="E89" s="206" t="s">
        <v>344</v>
      </c>
      <c r="F89" s="84">
        <v>3</v>
      </c>
      <c r="G89" s="84">
        <v>1</v>
      </c>
      <c r="H89" s="84">
        <v>2</v>
      </c>
      <c r="I89" s="93">
        <v>14</v>
      </c>
      <c r="J89" s="85">
        <v>14</v>
      </c>
      <c r="K89" s="85">
        <f>F89*1</f>
        <v>3</v>
      </c>
      <c r="L89" s="86">
        <f t="shared" si="6"/>
        <v>9</v>
      </c>
      <c r="M89" s="333"/>
    </row>
    <row r="90" spans="1:13" ht="30" customHeight="1" x14ac:dyDescent="0.2">
      <c r="A90" s="97"/>
      <c r="B90" s="66"/>
      <c r="C90" s="214" t="s">
        <v>427</v>
      </c>
      <c r="D90" s="206" t="s">
        <v>51</v>
      </c>
      <c r="E90" s="206" t="s">
        <v>374</v>
      </c>
      <c r="F90" s="84">
        <v>3</v>
      </c>
      <c r="G90" s="84">
        <v>2</v>
      </c>
      <c r="H90" s="84">
        <v>50</v>
      </c>
      <c r="I90" s="93">
        <v>7</v>
      </c>
      <c r="J90" s="85">
        <v>14</v>
      </c>
      <c r="K90" s="85">
        <f t="shared" si="7"/>
        <v>4.5</v>
      </c>
      <c r="L90" s="86">
        <f t="shared" si="6"/>
        <v>6.75</v>
      </c>
      <c r="M90" s="333"/>
    </row>
    <row r="91" spans="1:13" ht="30" customHeight="1" x14ac:dyDescent="0.2">
      <c r="A91" s="97"/>
      <c r="B91" s="66"/>
      <c r="C91" s="214" t="s">
        <v>427</v>
      </c>
      <c r="D91" s="206" t="s">
        <v>51</v>
      </c>
      <c r="E91" s="206" t="s">
        <v>376</v>
      </c>
      <c r="F91" s="84">
        <v>3</v>
      </c>
      <c r="G91" s="84">
        <v>2</v>
      </c>
      <c r="H91" s="84">
        <v>49</v>
      </c>
      <c r="I91" s="93">
        <v>7</v>
      </c>
      <c r="J91" s="85">
        <v>14</v>
      </c>
      <c r="K91" s="85">
        <f t="shared" si="7"/>
        <v>4.5</v>
      </c>
      <c r="L91" s="86">
        <f t="shared" si="6"/>
        <v>6.75</v>
      </c>
      <c r="M91" s="333"/>
    </row>
    <row r="92" spans="1:13" ht="15" customHeight="1" thickBot="1" x14ac:dyDescent="0.25">
      <c r="A92" s="98"/>
      <c r="B92" s="122"/>
      <c r="C92" s="94"/>
      <c r="D92" s="202"/>
      <c r="E92" s="202"/>
      <c r="F92" s="147"/>
      <c r="G92" s="94"/>
      <c r="H92" s="94"/>
      <c r="I92" s="94"/>
      <c r="J92" s="88"/>
      <c r="K92" s="88"/>
      <c r="L92" s="89">
        <f>SUM(L86:L91)</f>
        <v>47.25</v>
      </c>
      <c r="M92" s="334"/>
    </row>
    <row r="93" spans="1:13" ht="15" customHeight="1" x14ac:dyDescent="0.2">
      <c r="A93" s="75">
        <v>12</v>
      </c>
      <c r="B93" s="65" t="s">
        <v>296</v>
      </c>
      <c r="C93" s="207" t="s">
        <v>352</v>
      </c>
      <c r="D93" s="208" t="s">
        <v>351</v>
      </c>
      <c r="E93" s="208" t="s">
        <v>331</v>
      </c>
      <c r="F93" s="81">
        <v>3</v>
      </c>
      <c r="G93" s="81">
        <v>1</v>
      </c>
      <c r="H93" s="81">
        <v>4</v>
      </c>
      <c r="I93" s="95">
        <v>14</v>
      </c>
      <c r="J93" s="82">
        <v>14</v>
      </c>
      <c r="K93" s="82">
        <f>F93*1</f>
        <v>3</v>
      </c>
      <c r="L93" s="83">
        <f t="shared" si="6"/>
        <v>9</v>
      </c>
      <c r="M93" s="335">
        <f>L98-6</f>
        <v>48</v>
      </c>
    </row>
    <row r="94" spans="1:13" ht="30" customHeight="1" x14ac:dyDescent="0.2">
      <c r="A94" s="97"/>
      <c r="B94" s="66"/>
      <c r="C94" s="214" t="s">
        <v>396</v>
      </c>
      <c r="D94" s="206" t="s">
        <v>395</v>
      </c>
      <c r="E94" s="206" t="s">
        <v>331</v>
      </c>
      <c r="F94" s="84">
        <v>3</v>
      </c>
      <c r="G94" s="84">
        <v>2</v>
      </c>
      <c r="H94" s="84">
        <v>13</v>
      </c>
      <c r="I94" s="93">
        <v>7</v>
      </c>
      <c r="J94" s="85">
        <v>14</v>
      </c>
      <c r="K94" s="85">
        <f>F94*1</f>
        <v>3</v>
      </c>
      <c r="L94" s="86">
        <f t="shared" si="6"/>
        <v>4.5</v>
      </c>
      <c r="M94" s="312"/>
    </row>
    <row r="95" spans="1:13" ht="15" customHeight="1" x14ac:dyDescent="0.2">
      <c r="A95" s="97"/>
      <c r="B95" s="66"/>
      <c r="C95" s="205" t="s">
        <v>417</v>
      </c>
      <c r="D95" s="206" t="s">
        <v>416</v>
      </c>
      <c r="E95" s="206" t="s">
        <v>374</v>
      </c>
      <c r="F95" s="84">
        <v>3</v>
      </c>
      <c r="G95" s="84">
        <v>1</v>
      </c>
      <c r="H95" s="84">
        <v>51</v>
      </c>
      <c r="I95" s="93">
        <v>14</v>
      </c>
      <c r="J95" s="85">
        <v>14</v>
      </c>
      <c r="K95" s="85">
        <f t="shared" si="7"/>
        <v>4.5</v>
      </c>
      <c r="L95" s="86">
        <f t="shared" si="6"/>
        <v>13.5</v>
      </c>
      <c r="M95" s="312"/>
    </row>
    <row r="96" spans="1:13" ht="15" customHeight="1" x14ac:dyDescent="0.2">
      <c r="A96" s="97"/>
      <c r="B96" s="66"/>
      <c r="C96" s="205" t="s">
        <v>420</v>
      </c>
      <c r="D96" s="206" t="s">
        <v>46</v>
      </c>
      <c r="E96" s="206" t="s">
        <v>347</v>
      </c>
      <c r="F96" s="84">
        <v>3</v>
      </c>
      <c r="G96" s="84">
        <v>1</v>
      </c>
      <c r="H96" s="84">
        <v>56</v>
      </c>
      <c r="I96" s="93">
        <v>14</v>
      </c>
      <c r="J96" s="85">
        <v>14</v>
      </c>
      <c r="K96" s="85">
        <f t="shared" si="7"/>
        <v>4.5</v>
      </c>
      <c r="L96" s="86">
        <f t="shared" si="6"/>
        <v>13.5</v>
      </c>
      <c r="M96" s="312"/>
    </row>
    <row r="97" spans="1:13" ht="15" customHeight="1" x14ac:dyDescent="0.2">
      <c r="A97" s="97"/>
      <c r="B97" s="66"/>
      <c r="C97" s="205" t="s">
        <v>420</v>
      </c>
      <c r="D97" s="206" t="s">
        <v>46</v>
      </c>
      <c r="E97" s="206" t="s">
        <v>348</v>
      </c>
      <c r="F97" s="84">
        <v>3</v>
      </c>
      <c r="G97" s="84">
        <v>1</v>
      </c>
      <c r="H97" s="84">
        <v>54</v>
      </c>
      <c r="I97" s="93">
        <v>14</v>
      </c>
      <c r="J97" s="85">
        <v>14</v>
      </c>
      <c r="K97" s="85">
        <f t="shared" si="7"/>
        <v>4.5</v>
      </c>
      <c r="L97" s="86">
        <f t="shared" si="6"/>
        <v>13.5</v>
      </c>
      <c r="M97" s="312"/>
    </row>
    <row r="98" spans="1:13" ht="15" customHeight="1" thickBot="1" x14ac:dyDescent="0.25">
      <c r="A98" s="98"/>
      <c r="B98" s="122"/>
      <c r="C98" s="94"/>
      <c r="D98" s="202"/>
      <c r="E98" s="202"/>
      <c r="F98" s="147"/>
      <c r="G98" s="94"/>
      <c r="H98" s="94"/>
      <c r="I98" s="94"/>
      <c r="J98" s="88"/>
      <c r="K98" s="88"/>
      <c r="L98" s="89">
        <f>SUM(L93:L97)</f>
        <v>54</v>
      </c>
      <c r="M98" s="313"/>
    </row>
    <row r="99" spans="1:13" ht="13.5" x14ac:dyDescent="0.2">
      <c r="A99" s="20"/>
      <c r="B99" s="35"/>
      <c r="C99" s="12"/>
      <c r="D99" s="20"/>
      <c r="E99" s="20"/>
      <c r="F99" s="20"/>
      <c r="G99" s="12"/>
      <c r="H99" s="12"/>
      <c r="I99" s="30"/>
      <c r="J99" s="35"/>
      <c r="K99" s="12"/>
      <c r="L99" s="20"/>
      <c r="M99" s="22"/>
    </row>
    <row r="100" spans="1:13" ht="15.75" x14ac:dyDescent="0.2">
      <c r="A100" s="20"/>
      <c r="B100" s="35"/>
      <c r="C100" s="12"/>
      <c r="D100" s="20"/>
      <c r="E100" s="20"/>
      <c r="F100" s="20"/>
      <c r="G100" s="12"/>
      <c r="H100" s="12"/>
      <c r="I100" s="30"/>
      <c r="J100" s="11" t="s">
        <v>66</v>
      </c>
      <c r="K100" s="12"/>
      <c r="L100" s="20"/>
      <c r="M100" s="22"/>
    </row>
    <row r="101" spans="1:13" ht="15.75" x14ac:dyDescent="0.2">
      <c r="A101" s="20"/>
      <c r="B101" s="35"/>
      <c r="C101" s="12"/>
      <c r="D101" s="20"/>
      <c r="E101" s="20"/>
      <c r="F101" s="20"/>
      <c r="G101" s="12"/>
      <c r="H101" s="12"/>
      <c r="I101" s="30"/>
      <c r="J101" s="11"/>
      <c r="K101" s="12"/>
      <c r="L101" s="20"/>
      <c r="M101" s="22"/>
    </row>
    <row r="102" spans="1:13" ht="13.5" x14ac:dyDescent="0.2">
      <c r="A102" s="20"/>
      <c r="B102" s="35"/>
      <c r="C102" s="12"/>
      <c r="D102" s="20"/>
      <c r="E102" s="20"/>
      <c r="F102" s="20"/>
      <c r="G102" s="12"/>
      <c r="H102" s="12"/>
      <c r="I102" s="30"/>
      <c r="J102" s="12"/>
      <c r="K102" s="12"/>
      <c r="L102" s="20"/>
      <c r="M102" s="22"/>
    </row>
    <row r="103" spans="1:13" ht="13.5" x14ac:dyDescent="0.2">
      <c r="A103" s="20"/>
      <c r="B103" s="35"/>
      <c r="C103" s="12"/>
      <c r="D103" s="20"/>
      <c r="E103" s="20"/>
      <c r="F103" s="20"/>
      <c r="G103" s="12"/>
      <c r="H103" s="12"/>
      <c r="I103" s="30"/>
      <c r="J103" s="12"/>
      <c r="K103" s="12"/>
      <c r="L103" s="20"/>
      <c r="M103" s="22"/>
    </row>
    <row r="104" spans="1:13" ht="13.5" x14ac:dyDescent="0.2">
      <c r="A104" s="20"/>
      <c r="B104" s="35"/>
      <c r="C104" s="12"/>
      <c r="D104" s="20"/>
      <c r="E104" s="20"/>
      <c r="F104" s="20"/>
      <c r="G104" s="12"/>
      <c r="H104" s="12"/>
      <c r="I104" s="30"/>
      <c r="J104" s="12"/>
      <c r="K104" s="12"/>
      <c r="L104" s="20"/>
      <c r="M104" s="22"/>
    </row>
    <row r="105" spans="1:13" ht="15.75" x14ac:dyDescent="0.2">
      <c r="A105" s="20"/>
      <c r="B105" s="35"/>
      <c r="C105" s="12"/>
      <c r="D105" s="20"/>
      <c r="E105" s="20"/>
      <c r="F105" s="20"/>
      <c r="G105" s="12"/>
      <c r="H105" s="12"/>
      <c r="I105" s="30"/>
      <c r="J105" s="33" t="s">
        <v>67</v>
      </c>
      <c r="K105" s="12"/>
      <c r="L105" s="20"/>
      <c r="M105" s="22"/>
    </row>
    <row r="106" spans="1:13" ht="15.75" x14ac:dyDescent="0.2">
      <c r="A106" s="20"/>
      <c r="B106" s="35"/>
      <c r="C106" s="12"/>
      <c r="D106" s="20"/>
      <c r="E106" s="20"/>
      <c r="F106" s="20"/>
      <c r="G106" s="12"/>
      <c r="H106" s="12"/>
      <c r="I106" s="30"/>
      <c r="J106" s="34" t="s">
        <v>68</v>
      </c>
      <c r="K106" s="12"/>
      <c r="L106" s="20"/>
      <c r="M106" s="22"/>
    </row>
    <row r="107" spans="1:13" ht="13.5" x14ac:dyDescent="0.2">
      <c r="A107" s="20"/>
      <c r="B107" s="35"/>
      <c r="C107" s="12"/>
      <c r="D107" s="20"/>
      <c r="E107" s="20"/>
      <c r="F107" s="20"/>
      <c r="G107" s="12"/>
      <c r="H107" s="12"/>
      <c r="I107" s="30"/>
      <c r="J107" s="18"/>
      <c r="K107" s="12"/>
      <c r="L107" s="20"/>
      <c r="M107" s="22"/>
    </row>
    <row r="108" spans="1:13" ht="13.5" x14ac:dyDescent="0.2">
      <c r="A108" s="20"/>
      <c r="B108" s="35"/>
      <c r="C108" s="12"/>
      <c r="D108" s="20"/>
      <c r="E108" s="20"/>
      <c r="F108" s="20"/>
      <c r="G108" s="12"/>
      <c r="H108" s="12"/>
      <c r="I108" s="30"/>
      <c r="J108" s="35"/>
      <c r="K108" s="12"/>
      <c r="L108" s="20"/>
      <c r="M108" s="22"/>
    </row>
    <row r="109" spans="1:13" ht="13.5" x14ac:dyDescent="0.2">
      <c r="A109" s="20"/>
      <c r="B109" s="35"/>
      <c r="C109" s="12"/>
      <c r="D109" s="20"/>
      <c r="E109" s="20"/>
      <c r="F109" s="20"/>
      <c r="G109" s="12"/>
      <c r="H109" s="12"/>
      <c r="I109" s="30"/>
      <c r="J109" s="35"/>
      <c r="K109" s="12"/>
      <c r="L109" s="20"/>
      <c r="M109" s="22"/>
    </row>
    <row r="110" spans="1:13" ht="13.5" x14ac:dyDescent="0.2">
      <c r="A110" s="20"/>
      <c r="B110" s="35"/>
      <c r="C110" s="12"/>
      <c r="D110" s="20"/>
      <c r="E110" s="20"/>
      <c r="F110" s="20"/>
      <c r="G110" s="12"/>
      <c r="H110" s="12"/>
      <c r="I110" s="30"/>
      <c r="J110" s="35"/>
      <c r="K110" s="12"/>
      <c r="L110" s="20"/>
      <c r="M110" s="22"/>
    </row>
    <row r="111" spans="1:13" ht="13.5" x14ac:dyDescent="0.2">
      <c r="A111" s="20"/>
      <c r="B111" s="35"/>
      <c r="C111" s="12"/>
      <c r="D111" s="20"/>
      <c r="E111" s="20"/>
      <c r="F111" s="20"/>
      <c r="G111" s="12"/>
      <c r="H111" s="12"/>
      <c r="I111" s="30"/>
      <c r="J111" s="35"/>
      <c r="K111" s="12"/>
      <c r="L111" s="20"/>
      <c r="M111" s="22"/>
    </row>
    <row r="112" spans="1:13" ht="13.5" x14ac:dyDescent="0.2">
      <c r="A112" s="20"/>
      <c r="B112" s="35"/>
      <c r="C112" s="12"/>
      <c r="D112" s="20"/>
      <c r="E112" s="20"/>
      <c r="F112" s="20"/>
      <c r="G112" s="12"/>
      <c r="H112" s="12"/>
      <c r="I112" s="30"/>
      <c r="J112" s="35"/>
      <c r="K112" s="12"/>
      <c r="L112" s="20"/>
      <c r="M112" s="22"/>
    </row>
    <row r="113" spans="1:13" ht="13.5" x14ac:dyDescent="0.2">
      <c r="A113" s="20"/>
      <c r="B113" s="35"/>
      <c r="C113" s="12"/>
      <c r="D113" s="20"/>
      <c r="E113" s="20"/>
      <c r="F113" s="20"/>
      <c r="G113" s="12"/>
      <c r="H113" s="12"/>
      <c r="I113" s="30"/>
      <c r="J113" s="35"/>
      <c r="K113" s="12"/>
      <c r="L113" s="20"/>
      <c r="M113" s="22"/>
    </row>
    <row r="114" spans="1:13" ht="13.5" x14ac:dyDescent="0.2">
      <c r="A114" s="20"/>
      <c r="B114" s="35"/>
      <c r="C114" s="12"/>
      <c r="D114" s="20"/>
      <c r="E114" s="20"/>
      <c r="F114" s="20"/>
      <c r="G114" s="12"/>
      <c r="H114" s="12"/>
      <c r="I114" s="30"/>
      <c r="J114" s="35"/>
      <c r="K114" s="12"/>
      <c r="L114" s="20"/>
      <c r="M114" s="22"/>
    </row>
    <row r="115" spans="1:13" ht="13.5" x14ac:dyDescent="0.2">
      <c r="A115" s="20"/>
      <c r="B115" s="35"/>
      <c r="C115" s="12"/>
      <c r="D115" s="20"/>
      <c r="E115" s="20"/>
      <c r="F115" s="20"/>
      <c r="G115" s="12"/>
      <c r="H115" s="12"/>
      <c r="I115" s="30"/>
      <c r="J115" s="35"/>
      <c r="K115" s="12"/>
      <c r="L115" s="20"/>
      <c r="M115" s="22"/>
    </row>
    <row r="116" spans="1:13" ht="13.5" x14ac:dyDescent="0.2">
      <c r="A116" s="20"/>
      <c r="B116" s="35"/>
      <c r="C116" s="12"/>
      <c r="D116" s="20"/>
      <c r="E116" s="20"/>
      <c r="F116" s="20"/>
      <c r="G116" s="12"/>
      <c r="H116" s="12"/>
      <c r="I116" s="30"/>
      <c r="J116" s="35"/>
      <c r="K116" s="12"/>
      <c r="L116" s="20"/>
      <c r="M116" s="22"/>
    </row>
    <row r="117" spans="1:13" ht="13.5" x14ac:dyDescent="0.2">
      <c r="A117" s="20"/>
      <c r="B117" s="35"/>
      <c r="C117" s="12"/>
      <c r="D117" s="20"/>
      <c r="E117" s="20"/>
      <c r="F117" s="20"/>
      <c r="G117" s="12"/>
      <c r="H117" s="12"/>
      <c r="I117" s="30"/>
      <c r="J117" s="35"/>
      <c r="K117" s="12"/>
      <c r="L117" s="20"/>
      <c r="M117" s="22"/>
    </row>
    <row r="118" spans="1:13" ht="13.5" x14ac:dyDescent="0.2">
      <c r="A118" s="20"/>
      <c r="B118" s="35"/>
      <c r="C118" s="12"/>
      <c r="D118" s="20"/>
      <c r="E118" s="20"/>
      <c r="F118" s="20"/>
      <c r="G118" s="12"/>
      <c r="H118" s="12"/>
      <c r="I118" s="30"/>
      <c r="J118" s="35"/>
      <c r="K118" s="12"/>
      <c r="L118" s="20"/>
      <c r="M118" s="22"/>
    </row>
    <row r="119" spans="1:13" ht="13.5" x14ac:dyDescent="0.2">
      <c r="A119" s="20"/>
      <c r="B119" s="35"/>
      <c r="C119" s="12"/>
      <c r="D119" s="20"/>
      <c r="E119" s="20"/>
      <c r="F119" s="20"/>
      <c r="G119" s="12"/>
      <c r="H119" s="12"/>
      <c r="I119" s="30"/>
      <c r="J119" s="35"/>
      <c r="K119" s="12"/>
      <c r="L119" s="20"/>
      <c r="M119" s="22"/>
    </row>
    <row r="120" spans="1:13" ht="13.5" x14ac:dyDescent="0.2">
      <c r="A120" s="20"/>
      <c r="B120" s="35"/>
      <c r="C120" s="12"/>
      <c r="D120" s="20"/>
      <c r="E120" s="20"/>
      <c r="F120" s="20"/>
      <c r="G120" s="12"/>
      <c r="H120" s="12"/>
      <c r="I120" s="30"/>
      <c r="J120" s="35"/>
      <c r="K120" s="12"/>
      <c r="L120" s="20"/>
      <c r="M120" s="22"/>
    </row>
    <row r="121" spans="1:13" ht="13.5" x14ac:dyDescent="0.2">
      <c r="A121" s="20"/>
      <c r="B121" s="35"/>
      <c r="C121" s="12"/>
      <c r="D121" s="20"/>
      <c r="E121" s="20"/>
      <c r="F121" s="20"/>
      <c r="G121" s="12"/>
      <c r="H121" s="12"/>
      <c r="I121" s="30"/>
      <c r="J121" s="35"/>
      <c r="K121" s="12"/>
      <c r="L121" s="20"/>
      <c r="M121" s="22"/>
    </row>
    <row r="122" spans="1:13" ht="13.5" x14ac:dyDescent="0.2">
      <c r="A122" s="20"/>
      <c r="B122" s="35"/>
      <c r="C122" s="12"/>
      <c r="D122" s="20"/>
      <c r="E122" s="20"/>
      <c r="F122" s="20"/>
      <c r="G122" s="12"/>
      <c r="H122" s="12"/>
      <c r="I122" s="30"/>
      <c r="J122" s="35"/>
      <c r="K122" s="12"/>
      <c r="L122" s="20"/>
      <c r="M122" s="22"/>
    </row>
    <row r="123" spans="1:13" ht="13.5" x14ac:dyDescent="0.2">
      <c r="A123" s="20"/>
      <c r="B123" s="35"/>
      <c r="C123" s="12"/>
      <c r="D123" s="20"/>
      <c r="E123" s="20"/>
      <c r="F123" s="20"/>
      <c r="G123" s="12"/>
      <c r="H123" s="12"/>
      <c r="I123" s="30"/>
      <c r="J123" s="35"/>
      <c r="K123" s="12"/>
      <c r="L123" s="20"/>
      <c r="M123" s="22"/>
    </row>
  </sheetData>
  <mergeCells count="15">
    <mergeCell ref="A1:M1"/>
    <mergeCell ref="M4:M11"/>
    <mergeCell ref="M12:M23"/>
    <mergeCell ref="M86:M92"/>
    <mergeCell ref="M93:M98"/>
    <mergeCell ref="M51:M57"/>
    <mergeCell ref="M24:M32"/>
    <mergeCell ref="M33:M39"/>
    <mergeCell ref="M40:M44"/>
    <mergeCell ref="M45:M50"/>
    <mergeCell ref="M58:M68"/>
    <mergeCell ref="M69:M76"/>
    <mergeCell ref="M77:M85"/>
    <mergeCell ref="B45:B46"/>
    <mergeCell ref="B77:B78"/>
  </mergeCells>
  <printOptions horizontalCentered="1"/>
  <pageMargins left="0" right="0.1" top="0.4" bottom="0.4" header="0.8" footer="0.8"/>
  <pageSetup paperSize="9" scale="71" orientation="portrait" r:id="rId1"/>
  <rowBreaks count="1" manualBreakCount="1">
    <brk id="50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V104"/>
  <sheetViews>
    <sheetView topLeftCell="A73" zoomScaleNormal="100" workbookViewId="0">
      <selection activeCell="I34" sqref="I34"/>
    </sheetView>
  </sheetViews>
  <sheetFormatPr defaultColWidth="9" defaultRowHeight="12.75" x14ac:dyDescent="0.2"/>
  <cols>
    <col min="1" max="1" width="3.83203125" style="2" customWidth="1"/>
    <col min="2" max="2" width="27.5" style="2" customWidth="1"/>
    <col min="3" max="3" width="35.83203125" style="2" customWidth="1"/>
    <col min="4" max="4" width="8" style="2" customWidth="1"/>
    <col min="5" max="5" width="7.33203125" style="2" customWidth="1"/>
    <col min="6" max="6" width="4.83203125" style="29" customWidth="1"/>
    <col min="7" max="7" width="8.83203125" style="29" customWidth="1"/>
    <col min="8" max="8" width="12" style="29" customWidth="1"/>
    <col min="9" max="9" width="12" style="32" customWidth="1"/>
    <col min="10" max="10" width="12" style="2" customWidth="1"/>
    <col min="11" max="11" width="7.33203125" style="2" customWidth="1"/>
    <col min="12" max="12" width="7.83203125" style="2" customWidth="1"/>
    <col min="13" max="13" width="8.1640625" style="42" customWidth="1"/>
    <col min="14" max="16384" width="9" style="2"/>
  </cols>
  <sheetData>
    <row r="1" spans="1:14" ht="44.25" customHeight="1" x14ac:dyDescent="0.2">
      <c r="A1" s="317" t="s">
        <v>890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9"/>
    </row>
    <row r="2" spans="1:14" ht="9.9499999999999993" customHeight="1" thickBot="1" x14ac:dyDescent="0.25">
      <c r="A2" s="183"/>
      <c r="B2" s="183"/>
      <c r="C2" s="183"/>
      <c r="D2" s="183"/>
      <c r="E2" s="183"/>
      <c r="F2" s="183"/>
      <c r="G2" s="183"/>
      <c r="H2" s="183"/>
      <c r="I2" s="40"/>
      <c r="J2" s="183"/>
      <c r="K2" s="183"/>
      <c r="L2" s="183"/>
      <c r="M2" s="41"/>
      <c r="N2" s="9"/>
    </row>
    <row r="3" spans="1:14" ht="40.5" customHeight="1" thickBot="1" x14ac:dyDescent="0.25">
      <c r="A3" s="52" t="s">
        <v>303</v>
      </c>
      <c r="B3" s="53" t="s">
        <v>314</v>
      </c>
      <c r="C3" s="54" t="s">
        <v>315</v>
      </c>
      <c r="D3" s="52" t="s">
        <v>304</v>
      </c>
      <c r="E3" s="52" t="s">
        <v>305</v>
      </c>
      <c r="F3" s="52" t="s">
        <v>0</v>
      </c>
      <c r="G3" s="55" t="s">
        <v>316</v>
      </c>
      <c r="H3" s="56" t="s">
        <v>317</v>
      </c>
      <c r="I3" s="57" t="s">
        <v>318</v>
      </c>
      <c r="J3" s="58" t="s">
        <v>319</v>
      </c>
      <c r="K3" s="58" t="s">
        <v>320</v>
      </c>
      <c r="L3" s="59" t="s">
        <v>306</v>
      </c>
      <c r="M3" s="59" t="s">
        <v>69</v>
      </c>
    </row>
    <row r="4" spans="1:14" s="19" customFormat="1" ht="15" customHeight="1" x14ac:dyDescent="0.2">
      <c r="A4" s="134">
        <v>1</v>
      </c>
      <c r="B4" s="309" t="s">
        <v>259</v>
      </c>
      <c r="C4" s="207" t="s">
        <v>548</v>
      </c>
      <c r="D4" s="208" t="s">
        <v>547</v>
      </c>
      <c r="E4" s="208" t="s">
        <v>526</v>
      </c>
      <c r="F4" s="81">
        <v>3</v>
      </c>
      <c r="G4" s="81">
        <v>2</v>
      </c>
      <c r="H4" s="81">
        <v>74</v>
      </c>
      <c r="I4" s="220">
        <v>7</v>
      </c>
      <c r="J4" s="82">
        <v>14</v>
      </c>
      <c r="K4" s="82">
        <f>F4*1.5</f>
        <v>4.5</v>
      </c>
      <c r="L4" s="135">
        <f>I4/J4*K4*F4</f>
        <v>6.75</v>
      </c>
      <c r="M4" s="281">
        <f>L9-6</f>
        <v>48</v>
      </c>
      <c r="N4" s="21">
        <v>5</v>
      </c>
    </row>
    <row r="5" spans="1:14" s="19" customFormat="1" ht="15" customHeight="1" x14ac:dyDescent="0.2">
      <c r="A5" s="116"/>
      <c r="B5" s="310"/>
      <c r="C5" s="205" t="s">
        <v>563</v>
      </c>
      <c r="D5" s="206" t="s">
        <v>562</v>
      </c>
      <c r="E5" s="206" t="s">
        <v>515</v>
      </c>
      <c r="F5" s="84">
        <v>3</v>
      </c>
      <c r="G5" s="84">
        <v>1</v>
      </c>
      <c r="H5" s="84">
        <v>48</v>
      </c>
      <c r="I5" s="221">
        <v>14</v>
      </c>
      <c r="J5" s="85">
        <v>14</v>
      </c>
      <c r="K5" s="85">
        <f t="shared" ref="K5:K62" si="0">F5*1.5</f>
        <v>4.5</v>
      </c>
      <c r="L5" s="136">
        <f t="shared" ref="L5:L62" si="1">I5/J5*K5*F5</f>
        <v>13.5</v>
      </c>
      <c r="M5" s="282"/>
      <c r="N5" s="21">
        <v>5</v>
      </c>
    </row>
    <row r="6" spans="1:14" s="1" customFormat="1" ht="30" customHeight="1" x14ac:dyDescent="0.2">
      <c r="A6" s="70"/>
      <c r="B6" s="166"/>
      <c r="C6" s="214" t="s">
        <v>57</v>
      </c>
      <c r="D6" s="206" t="s">
        <v>58</v>
      </c>
      <c r="E6" s="206" t="s">
        <v>570</v>
      </c>
      <c r="F6" s="84">
        <v>3</v>
      </c>
      <c r="G6" s="84">
        <v>2</v>
      </c>
      <c r="H6" s="84">
        <v>62</v>
      </c>
      <c r="I6" s="133">
        <v>7</v>
      </c>
      <c r="J6" s="85">
        <v>14</v>
      </c>
      <c r="K6" s="85">
        <f t="shared" si="0"/>
        <v>4.5</v>
      </c>
      <c r="L6" s="136">
        <f t="shared" si="1"/>
        <v>6.75</v>
      </c>
      <c r="M6" s="282"/>
      <c r="N6" s="10">
        <v>5</v>
      </c>
    </row>
    <row r="7" spans="1:14" s="1" customFormat="1" ht="30" customHeight="1" x14ac:dyDescent="0.2">
      <c r="A7" s="70"/>
      <c r="B7" s="166"/>
      <c r="C7" s="214" t="s">
        <v>577</v>
      </c>
      <c r="D7" s="206" t="s">
        <v>576</v>
      </c>
      <c r="E7" s="206" t="s">
        <v>570</v>
      </c>
      <c r="F7" s="84">
        <v>3</v>
      </c>
      <c r="G7" s="84">
        <v>2</v>
      </c>
      <c r="H7" s="84">
        <v>66</v>
      </c>
      <c r="I7" s="133">
        <v>14</v>
      </c>
      <c r="J7" s="85">
        <v>14</v>
      </c>
      <c r="K7" s="85">
        <f t="shared" si="0"/>
        <v>4.5</v>
      </c>
      <c r="L7" s="136">
        <f t="shared" si="1"/>
        <v>13.5</v>
      </c>
      <c r="M7" s="282"/>
      <c r="N7" s="10"/>
    </row>
    <row r="8" spans="1:14" s="1" customFormat="1" ht="30" customHeight="1" x14ac:dyDescent="0.2">
      <c r="A8" s="70"/>
      <c r="B8" s="166"/>
      <c r="C8" s="214" t="s">
        <v>577</v>
      </c>
      <c r="D8" s="206" t="s">
        <v>576</v>
      </c>
      <c r="E8" s="206" t="s">
        <v>571</v>
      </c>
      <c r="F8" s="84">
        <v>3</v>
      </c>
      <c r="G8" s="84">
        <v>2</v>
      </c>
      <c r="H8" s="84">
        <v>66</v>
      </c>
      <c r="I8" s="133">
        <v>14</v>
      </c>
      <c r="J8" s="85">
        <v>14</v>
      </c>
      <c r="K8" s="85">
        <f t="shared" si="0"/>
        <v>4.5</v>
      </c>
      <c r="L8" s="136">
        <f t="shared" si="1"/>
        <v>13.5</v>
      </c>
      <c r="M8" s="282"/>
      <c r="N8" s="10">
        <v>3</v>
      </c>
    </row>
    <row r="9" spans="1:14" s="1" customFormat="1" ht="15.75" thickBot="1" x14ac:dyDescent="0.25">
      <c r="A9" s="71"/>
      <c r="B9" s="216"/>
      <c r="C9" s="64"/>
      <c r="D9" s="201"/>
      <c r="E9" s="201"/>
      <c r="F9" s="88"/>
      <c r="G9" s="88"/>
      <c r="H9" s="88"/>
      <c r="I9" s="203"/>
      <c r="J9" s="88"/>
      <c r="K9" s="88"/>
      <c r="L9" s="137">
        <f>SUM(L4:L8)</f>
        <v>54</v>
      </c>
      <c r="M9" s="283"/>
      <c r="N9" s="10">
        <v>3</v>
      </c>
    </row>
    <row r="10" spans="1:14" s="1" customFormat="1" ht="30" customHeight="1" x14ac:dyDescent="0.2">
      <c r="A10" s="134">
        <v>2</v>
      </c>
      <c r="B10" s="218" t="s">
        <v>260</v>
      </c>
      <c r="C10" s="213" t="s">
        <v>530</v>
      </c>
      <c r="D10" s="208" t="s">
        <v>529</v>
      </c>
      <c r="E10" s="208" t="s">
        <v>515</v>
      </c>
      <c r="F10" s="81">
        <v>2</v>
      </c>
      <c r="G10" s="81">
        <v>2</v>
      </c>
      <c r="H10" s="81">
        <v>46</v>
      </c>
      <c r="I10" s="220">
        <v>7</v>
      </c>
      <c r="J10" s="82">
        <v>14</v>
      </c>
      <c r="K10" s="82">
        <f t="shared" si="0"/>
        <v>3</v>
      </c>
      <c r="L10" s="135">
        <f t="shared" si="1"/>
        <v>3</v>
      </c>
      <c r="M10" s="281">
        <f>L15-6</f>
        <v>20.25</v>
      </c>
      <c r="N10" s="10"/>
    </row>
    <row r="11" spans="1:14" s="1" customFormat="1" ht="15" customHeight="1" x14ac:dyDescent="0.2">
      <c r="A11" s="116"/>
      <c r="B11" s="166"/>
      <c r="C11" s="205" t="s">
        <v>542</v>
      </c>
      <c r="D11" s="206" t="s">
        <v>541</v>
      </c>
      <c r="E11" s="206" t="s">
        <v>526</v>
      </c>
      <c r="F11" s="84">
        <v>3</v>
      </c>
      <c r="G11" s="84">
        <v>2</v>
      </c>
      <c r="H11" s="84">
        <v>73</v>
      </c>
      <c r="I11" s="133">
        <v>7</v>
      </c>
      <c r="J11" s="85">
        <v>14</v>
      </c>
      <c r="K11" s="85">
        <f t="shared" si="0"/>
        <v>4.5</v>
      </c>
      <c r="L11" s="136">
        <f t="shared" si="1"/>
        <v>6.75</v>
      </c>
      <c r="M11" s="282"/>
      <c r="N11" s="10"/>
    </row>
    <row r="12" spans="1:14" s="1" customFormat="1" ht="16.5" x14ac:dyDescent="0.2">
      <c r="A12" s="97"/>
      <c r="B12" s="166"/>
      <c r="C12" s="205" t="s">
        <v>555</v>
      </c>
      <c r="D12" s="206" t="s">
        <v>554</v>
      </c>
      <c r="E12" s="206" t="s">
        <v>515</v>
      </c>
      <c r="F12" s="84">
        <v>3</v>
      </c>
      <c r="G12" s="84">
        <v>2</v>
      </c>
      <c r="H12" s="84">
        <v>54</v>
      </c>
      <c r="I12" s="133">
        <v>7</v>
      </c>
      <c r="J12" s="85">
        <v>14</v>
      </c>
      <c r="K12" s="85">
        <f t="shared" si="0"/>
        <v>4.5</v>
      </c>
      <c r="L12" s="136">
        <f t="shared" si="1"/>
        <v>6.75</v>
      </c>
      <c r="M12" s="282"/>
      <c r="N12" s="10"/>
    </row>
    <row r="13" spans="1:14" s="1" customFormat="1" ht="15" customHeight="1" x14ac:dyDescent="0.2">
      <c r="A13" s="70"/>
      <c r="B13" s="166"/>
      <c r="C13" s="205" t="s">
        <v>566</v>
      </c>
      <c r="D13" s="206" t="s">
        <v>565</v>
      </c>
      <c r="E13" s="206" t="s">
        <v>526</v>
      </c>
      <c r="F13" s="84">
        <v>3</v>
      </c>
      <c r="G13" s="84">
        <v>2</v>
      </c>
      <c r="H13" s="84">
        <v>66</v>
      </c>
      <c r="I13" s="133">
        <v>7</v>
      </c>
      <c r="J13" s="85">
        <v>14</v>
      </c>
      <c r="K13" s="85">
        <f t="shared" si="0"/>
        <v>4.5</v>
      </c>
      <c r="L13" s="136">
        <f t="shared" si="1"/>
        <v>6.75</v>
      </c>
      <c r="M13" s="282"/>
      <c r="N13" s="10"/>
    </row>
    <row r="14" spans="1:14" s="1" customFormat="1" ht="15" customHeight="1" x14ac:dyDescent="0.2">
      <c r="A14" s="70"/>
      <c r="B14" s="166"/>
      <c r="C14" s="205" t="s">
        <v>568</v>
      </c>
      <c r="D14" s="206" t="s">
        <v>567</v>
      </c>
      <c r="E14" s="206" t="s">
        <v>526</v>
      </c>
      <c r="F14" s="84">
        <v>2</v>
      </c>
      <c r="G14" s="84">
        <v>2</v>
      </c>
      <c r="H14" s="84">
        <v>64</v>
      </c>
      <c r="I14" s="133">
        <v>7</v>
      </c>
      <c r="J14" s="85">
        <v>14</v>
      </c>
      <c r="K14" s="85">
        <f t="shared" si="0"/>
        <v>3</v>
      </c>
      <c r="L14" s="136">
        <f t="shared" si="1"/>
        <v>3</v>
      </c>
      <c r="M14" s="282"/>
      <c r="N14" s="10"/>
    </row>
    <row r="15" spans="1:14" s="1" customFormat="1" ht="15" customHeight="1" thickBot="1" x14ac:dyDescent="0.25">
      <c r="A15" s="233"/>
      <c r="B15" s="217"/>
      <c r="C15" s="128"/>
      <c r="D15" s="154"/>
      <c r="E15" s="154"/>
      <c r="F15" s="88"/>
      <c r="G15" s="88"/>
      <c r="H15" s="88"/>
      <c r="I15" s="203"/>
      <c r="J15" s="88"/>
      <c r="K15" s="88"/>
      <c r="L15" s="137">
        <f>SUM(L10:L14)</f>
        <v>26.25</v>
      </c>
      <c r="M15" s="283"/>
      <c r="N15" s="10"/>
    </row>
    <row r="16" spans="1:14" s="19" customFormat="1" ht="30" customHeight="1" x14ac:dyDescent="0.2">
      <c r="A16" s="134">
        <v>3</v>
      </c>
      <c r="B16" s="309" t="s">
        <v>261</v>
      </c>
      <c r="C16" s="213" t="s">
        <v>534</v>
      </c>
      <c r="D16" s="208" t="s">
        <v>533</v>
      </c>
      <c r="E16" s="208" t="s">
        <v>515</v>
      </c>
      <c r="F16" s="81">
        <v>3</v>
      </c>
      <c r="G16" s="81">
        <v>2</v>
      </c>
      <c r="H16" s="81">
        <v>62</v>
      </c>
      <c r="I16" s="220">
        <v>7</v>
      </c>
      <c r="J16" s="82">
        <v>14</v>
      </c>
      <c r="K16" s="82">
        <f t="shared" si="0"/>
        <v>4.5</v>
      </c>
      <c r="L16" s="135">
        <f t="shared" si="1"/>
        <v>6.75</v>
      </c>
      <c r="M16" s="281">
        <f>L19-3</f>
        <v>26.892857142857139</v>
      </c>
      <c r="N16" s="21">
        <v>5</v>
      </c>
    </row>
    <row r="17" spans="1:14" ht="15" customHeight="1" x14ac:dyDescent="0.2">
      <c r="A17" s="97"/>
      <c r="B17" s="310"/>
      <c r="C17" s="205" t="s">
        <v>555</v>
      </c>
      <c r="D17" s="206" t="s">
        <v>554</v>
      </c>
      <c r="E17" s="206" t="s">
        <v>515</v>
      </c>
      <c r="F17" s="84">
        <v>3</v>
      </c>
      <c r="G17" s="84">
        <v>2</v>
      </c>
      <c r="H17" s="84">
        <v>54</v>
      </c>
      <c r="I17" s="221">
        <v>7</v>
      </c>
      <c r="J17" s="85">
        <v>14</v>
      </c>
      <c r="K17" s="85">
        <f t="shared" si="0"/>
        <v>4.5</v>
      </c>
      <c r="L17" s="136">
        <f t="shared" si="1"/>
        <v>6.75</v>
      </c>
      <c r="M17" s="282"/>
    </row>
    <row r="18" spans="1:14" s="1" customFormat="1" ht="15" customHeight="1" x14ac:dyDescent="0.2">
      <c r="A18" s="70"/>
      <c r="B18" s="166"/>
      <c r="C18" s="205" t="s">
        <v>561</v>
      </c>
      <c r="D18" s="206" t="s">
        <v>560</v>
      </c>
      <c r="E18" s="206" t="s">
        <v>526</v>
      </c>
      <c r="F18" s="84">
        <v>3</v>
      </c>
      <c r="G18" s="84">
        <v>1</v>
      </c>
      <c r="H18" s="84">
        <v>67</v>
      </c>
      <c r="I18" s="133">
        <v>17</v>
      </c>
      <c r="J18" s="85">
        <v>14</v>
      </c>
      <c r="K18" s="85">
        <f t="shared" si="0"/>
        <v>4.5</v>
      </c>
      <c r="L18" s="136">
        <f t="shared" si="1"/>
        <v>16.392857142857139</v>
      </c>
      <c r="M18" s="282"/>
      <c r="N18" s="10">
        <v>3</v>
      </c>
    </row>
    <row r="19" spans="1:14" s="1" customFormat="1" ht="15" customHeight="1" thickBot="1" x14ac:dyDescent="0.25">
      <c r="A19" s="71"/>
      <c r="B19" s="216"/>
      <c r="C19" s="64"/>
      <c r="D19" s="201"/>
      <c r="E19" s="201"/>
      <c r="F19" s="88"/>
      <c r="G19" s="88"/>
      <c r="H19" s="88"/>
      <c r="I19" s="203"/>
      <c r="J19" s="88"/>
      <c r="K19" s="88"/>
      <c r="L19" s="137">
        <f>SUM(L16:L18)</f>
        <v>29.892857142857139</v>
      </c>
      <c r="M19" s="283"/>
      <c r="N19" s="10">
        <v>5</v>
      </c>
    </row>
    <row r="20" spans="1:14" s="1" customFormat="1" ht="15" customHeight="1" x14ac:dyDescent="0.2">
      <c r="A20" s="69">
        <v>4</v>
      </c>
      <c r="B20" s="309" t="s">
        <v>262</v>
      </c>
      <c r="C20" s="207" t="s">
        <v>532</v>
      </c>
      <c r="D20" s="208" t="s">
        <v>531</v>
      </c>
      <c r="E20" s="208" t="s">
        <v>515</v>
      </c>
      <c r="F20" s="81">
        <v>2</v>
      </c>
      <c r="G20" s="81">
        <v>2</v>
      </c>
      <c r="H20" s="81">
        <v>42</v>
      </c>
      <c r="I20" s="222">
        <v>7</v>
      </c>
      <c r="J20" s="82">
        <v>14</v>
      </c>
      <c r="K20" s="82">
        <f t="shared" si="0"/>
        <v>3</v>
      </c>
      <c r="L20" s="135">
        <f t="shared" si="1"/>
        <v>3</v>
      </c>
      <c r="M20" s="281">
        <f>L25-6</f>
        <v>24</v>
      </c>
      <c r="N20" s="10"/>
    </row>
    <row r="21" spans="1:14" s="1" customFormat="1" ht="30" customHeight="1" x14ac:dyDescent="0.2">
      <c r="A21" s="70"/>
      <c r="B21" s="310"/>
      <c r="C21" s="214" t="s">
        <v>534</v>
      </c>
      <c r="D21" s="206" t="s">
        <v>533</v>
      </c>
      <c r="E21" s="206" t="s">
        <v>515</v>
      </c>
      <c r="F21" s="84">
        <v>3</v>
      </c>
      <c r="G21" s="84">
        <v>2</v>
      </c>
      <c r="H21" s="84">
        <v>62</v>
      </c>
      <c r="I21" s="133">
        <v>7</v>
      </c>
      <c r="J21" s="85">
        <v>14</v>
      </c>
      <c r="K21" s="85">
        <f t="shared" si="0"/>
        <v>4.5</v>
      </c>
      <c r="L21" s="136">
        <f t="shared" si="1"/>
        <v>6.75</v>
      </c>
      <c r="M21" s="282"/>
      <c r="N21" s="10"/>
    </row>
    <row r="22" spans="1:14" s="1" customFormat="1" ht="15" x14ac:dyDescent="0.2">
      <c r="A22" s="70"/>
      <c r="B22" s="166"/>
      <c r="C22" s="205" t="s">
        <v>548</v>
      </c>
      <c r="D22" s="206" t="s">
        <v>547</v>
      </c>
      <c r="E22" s="206" t="s">
        <v>526</v>
      </c>
      <c r="F22" s="84">
        <v>3</v>
      </c>
      <c r="G22" s="84">
        <v>2</v>
      </c>
      <c r="H22" s="84">
        <v>74</v>
      </c>
      <c r="I22" s="133">
        <v>7</v>
      </c>
      <c r="J22" s="85">
        <v>14</v>
      </c>
      <c r="K22" s="85">
        <f t="shared" si="0"/>
        <v>4.5</v>
      </c>
      <c r="L22" s="136">
        <f t="shared" si="1"/>
        <v>6.75</v>
      </c>
      <c r="M22" s="282"/>
      <c r="N22" s="10"/>
    </row>
    <row r="23" spans="1:14" s="1" customFormat="1" ht="15" customHeight="1" x14ac:dyDescent="0.2">
      <c r="A23" s="70"/>
      <c r="B23" s="166"/>
      <c r="C23" s="205" t="s">
        <v>566</v>
      </c>
      <c r="D23" s="206" t="s">
        <v>565</v>
      </c>
      <c r="E23" s="206" t="s">
        <v>526</v>
      </c>
      <c r="F23" s="84">
        <v>3</v>
      </c>
      <c r="G23" s="84">
        <v>2</v>
      </c>
      <c r="H23" s="84">
        <v>66</v>
      </c>
      <c r="I23" s="133">
        <v>7</v>
      </c>
      <c r="J23" s="85">
        <v>14</v>
      </c>
      <c r="K23" s="85">
        <f t="shared" si="0"/>
        <v>4.5</v>
      </c>
      <c r="L23" s="136">
        <f t="shared" si="1"/>
        <v>6.75</v>
      </c>
      <c r="M23" s="282"/>
      <c r="N23" s="10"/>
    </row>
    <row r="24" spans="1:14" s="1" customFormat="1" ht="30" customHeight="1" x14ac:dyDescent="0.2">
      <c r="A24" s="70"/>
      <c r="B24" s="166"/>
      <c r="C24" s="214" t="s">
        <v>57</v>
      </c>
      <c r="D24" s="206" t="s">
        <v>58</v>
      </c>
      <c r="E24" s="206" t="s">
        <v>571</v>
      </c>
      <c r="F24" s="84">
        <v>3</v>
      </c>
      <c r="G24" s="84">
        <v>2</v>
      </c>
      <c r="H24" s="84">
        <v>69</v>
      </c>
      <c r="I24" s="133">
        <v>7</v>
      </c>
      <c r="J24" s="85">
        <v>14</v>
      </c>
      <c r="K24" s="85">
        <f t="shared" si="0"/>
        <v>4.5</v>
      </c>
      <c r="L24" s="136">
        <f t="shared" si="1"/>
        <v>6.75</v>
      </c>
      <c r="M24" s="282"/>
      <c r="N24" s="10"/>
    </row>
    <row r="25" spans="1:14" s="1" customFormat="1" ht="15" customHeight="1" thickBot="1" x14ac:dyDescent="0.25">
      <c r="A25" s="71"/>
      <c r="B25" s="216"/>
      <c r="C25" s="64"/>
      <c r="D25" s="201"/>
      <c r="E25" s="201"/>
      <c r="F25" s="88"/>
      <c r="G25" s="88"/>
      <c r="H25" s="88"/>
      <c r="I25" s="203"/>
      <c r="J25" s="88"/>
      <c r="K25" s="88"/>
      <c r="L25" s="137">
        <f>SUM(L20:L24)</f>
        <v>30</v>
      </c>
      <c r="M25" s="283"/>
      <c r="N25" s="10"/>
    </row>
    <row r="26" spans="1:14" ht="15" customHeight="1" x14ac:dyDescent="0.2">
      <c r="A26" s="69">
        <v>5</v>
      </c>
      <c r="B26" s="309" t="s">
        <v>263</v>
      </c>
      <c r="C26" s="207" t="s">
        <v>528</v>
      </c>
      <c r="D26" s="208" t="s">
        <v>527</v>
      </c>
      <c r="E26" s="208" t="s">
        <v>515</v>
      </c>
      <c r="F26" s="81">
        <v>2</v>
      </c>
      <c r="G26" s="81">
        <v>2</v>
      </c>
      <c r="H26" s="81">
        <v>54</v>
      </c>
      <c r="I26" s="222">
        <v>7</v>
      </c>
      <c r="J26" s="82">
        <v>14</v>
      </c>
      <c r="K26" s="82">
        <f t="shared" si="0"/>
        <v>3</v>
      </c>
      <c r="L26" s="135">
        <f t="shared" si="1"/>
        <v>3</v>
      </c>
      <c r="M26" s="281">
        <f>L31-6</f>
        <v>17</v>
      </c>
    </row>
    <row r="27" spans="1:14" ht="15" customHeight="1" x14ac:dyDescent="0.2">
      <c r="A27" s="70"/>
      <c r="B27" s="310"/>
      <c r="C27" s="205" t="s">
        <v>539</v>
      </c>
      <c r="D27" s="206" t="s">
        <v>538</v>
      </c>
      <c r="E27" s="206" t="s">
        <v>515</v>
      </c>
      <c r="F27" s="84">
        <v>2</v>
      </c>
      <c r="G27" s="84">
        <v>2</v>
      </c>
      <c r="H27" s="84">
        <v>29</v>
      </c>
      <c r="I27" s="133">
        <v>7</v>
      </c>
      <c r="J27" s="85">
        <v>14</v>
      </c>
      <c r="K27" s="85">
        <f>F27*1</f>
        <v>2</v>
      </c>
      <c r="L27" s="136">
        <f t="shared" si="1"/>
        <v>2</v>
      </c>
      <c r="M27" s="282"/>
    </row>
    <row r="28" spans="1:14" ht="24.75" customHeight="1" x14ac:dyDescent="0.2">
      <c r="A28" s="70"/>
      <c r="B28" s="166"/>
      <c r="C28" s="205" t="s">
        <v>559</v>
      </c>
      <c r="D28" s="206" t="s">
        <v>558</v>
      </c>
      <c r="E28" s="206" t="s">
        <v>526</v>
      </c>
      <c r="F28" s="84">
        <v>3</v>
      </c>
      <c r="G28" s="84">
        <v>2</v>
      </c>
      <c r="H28" s="84">
        <v>32</v>
      </c>
      <c r="I28" s="133">
        <v>7</v>
      </c>
      <c r="J28" s="85">
        <v>14</v>
      </c>
      <c r="K28" s="85">
        <f>F28*1</f>
        <v>3</v>
      </c>
      <c r="L28" s="136">
        <f t="shared" si="1"/>
        <v>4.5</v>
      </c>
      <c r="M28" s="282"/>
    </row>
    <row r="29" spans="1:14" ht="15" x14ac:dyDescent="0.2">
      <c r="A29" s="70"/>
      <c r="B29" s="166"/>
      <c r="C29" s="205" t="s">
        <v>575</v>
      </c>
      <c r="D29" s="206" t="s">
        <v>437</v>
      </c>
      <c r="E29" s="206" t="s">
        <v>570</v>
      </c>
      <c r="F29" s="84">
        <v>3</v>
      </c>
      <c r="G29" s="84">
        <v>3</v>
      </c>
      <c r="H29" s="84">
        <v>64</v>
      </c>
      <c r="I29" s="133">
        <v>7</v>
      </c>
      <c r="J29" s="85">
        <v>14</v>
      </c>
      <c r="K29" s="85">
        <f t="shared" si="0"/>
        <v>4.5</v>
      </c>
      <c r="L29" s="136">
        <f t="shared" si="1"/>
        <v>6.75</v>
      </c>
      <c r="M29" s="282"/>
    </row>
    <row r="30" spans="1:14" ht="15" x14ac:dyDescent="0.2">
      <c r="A30" s="70"/>
      <c r="B30" s="166"/>
      <c r="C30" s="205" t="s">
        <v>575</v>
      </c>
      <c r="D30" s="206" t="s">
        <v>437</v>
      </c>
      <c r="E30" s="206" t="s">
        <v>571</v>
      </c>
      <c r="F30" s="84">
        <v>3</v>
      </c>
      <c r="G30" s="84">
        <v>3</v>
      </c>
      <c r="H30" s="84">
        <v>63</v>
      </c>
      <c r="I30" s="133">
        <v>7</v>
      </c>
      <c r="J30" s="85">
        <v>14</v>
      </c>
      <c r="K30" s="85">
        <f t="shared" si="0"/>
        <v>4.5</v>
      </c>
      <c r="L30" s="136">
        <f t="shared" si="1"/>
        <v>6.75</v>
      </c>
      <c r="M30" s="282"/>
    </row>
    <row r="31" spans="1:14" ht="15" customHeight="1" thickBot="1" x14ac:dyDescent="0.25">
      <c r="A31" s="71"/>
      <c r="B31" s="217"/>
      <c r="C31" s="128"/>
      <c r="D31" s="154"/>
      <c r="E31" s="154"/>
      <c r="F31" s="88"/>
      <c r="G31" s="88"/>
      <c r="H31" s="88"/>
      <c r="I31" s="203"/>
      <c r="J31" s="88"/>
      <c r="K31" s="88"/>
      <c r="L31" s="137">
        <f>SUM(L26:L30)</f>
        <v>23</v>
      </c>
      <c r="M31" s="283"/>
    </row>
    <row r="32" spans="1:14" ht="30" customHeight="1" x14ac:dyDescent="0.2">
      <c r="A32" s="69">
        <v>6</v>
      </c>
      <c r="B32" s="218" t="s">
        <v>881</v>
      </c>
      <c r="C32" s="213" t="s">
        <v>545</v>
      </c>
      <c r="D32" s="208" t="s">
        <v>544</v>
      </c>
      <c r="E32" s="208" t="s">
        <v>526</v>
      </c>
      <c r="F32" s="81">
        <v>3</v>
      </c>
      <c r="G32" s="81">
        <v>2</v>
      </c>
      <c r="H32" s="81">
        <v>70</v>
      </c>
      <c r="I32" s="82">
        <v>7</v>
      </c>
      <c r="J32" s="82">
        <v>14</v>
      </c>
      <c r="K32" s="82">
        <f t="shared" si="0"/>
        <v>4.5</v>
      </c>
      <c r="L32" s="135">
        <f t="shared" si="1"/>
        <v>6.75</v>
      </c>
      <c r="M32" s="180"/>
    </row>
    <row r="33" spans="1:22" ht="15" customHeight="1" x14ac:dyDescent="0.2">
      <c r="A33" s="70"/>
      <c r="B33" s="166"/>
      <c r="C33" s="205" t="s">
        <v>568</v>
      </c>
      <c r="D33" s="206" t="s">
        <v>567</v>
      </c>
      <c r="E33" s="206" t="s">
        <v>526</v>
      </c>
      <c r="F33" s="84">
        <v>2</v>
      </c>
      <c r="G33" s="84">
        <v>2</v>
      </c>
      <c r="H33" s="84">
        <v>64</v>
      </c>
      <c r="I33" s="85">
        <v>7</v>
      </c>
      <c r="J33" s="85">
        <v>14</v>
      </c>
      <c r="K33" s="85">
        <f t="shared" si="0"/>
        <v>3</v>
      </c>
      <c r="L33" s="136">
        <f t="shared" si="1"/>
        <v>3</v>
      </c>
      <c r="M33" s="181"/>
    </row>
    <row r="34" spans="1:22" ht="15" customHeight="1" x14ac:dyDescent="0.2">
      <c r="A34" s="70"/>
      <c r="B34" s="166"/>
      <c r="C34" s="205" t="s">
        <v>436</v>
      </c>
      <c r="D34" s="206" t="s">
        <v>435</v>
      </c>
      <c r="E34" s="206" t="s">
        <v>570</v>
      </c>
      <c r="F34" s="84">
        <v>3</v>
      </c>
      <c r="G34" s="84">
        <v>2</v>
      </c>
      <c r="H34" s="84">
        <v>62</v>
      </c>
      <c r="I34" s="274">
        <v>0</v>
      </c>
      <c r="J34" s="85">
        <v>14</v>
      </c>
      <c r="K34" s="85">
        <f t="shared" si="0"/>
        <v>4.5</v>
      </c>
      <c r="L34" s="136">
        <f t="shared" si="1"/>
        <v>0</v>
      </c>
      <c r="M34" s="181"/>
    </row>
    <row r="35" spans="1:22" ht="15" customHeight="1" x14ac:dyDescent="0.2">
      <c r="A35" s="70"/>
      <c r="B35" s="166"/>
      <c r="C35" s="205" t="s">
        <v>436</v>
      </c>
      <c r="D35" s="206" t="s">
        <v>435</v>
      </c>
      <c r="E35" s="206" t="s">
        <v>571</v>
      </c>
      <c r="F35" s="84">
        <v>3</v>
      </c>
      <c r="G35" s="84">
        <v>2</v>
      </c>
      <c r="H35" s="84">
        <v>63</v>
      </c>
      <c r="I35" s="85">
        <v>7</v>
      </c>
      <c r="J35" s="85">
        <v>14</v>
      </c>
      <c r="K35" s="85">
        <f t="shared" si="0"/>
        <v>4.5</v>
      </c>
      <c r="L35" s="136">
        <f t="shared" si="1"/>
        <v>6.75</v>
      </c>
      <c r="M35" s="181"/>
    </row>
    <row r="36" spans="1:22" ht="15" customHeight="1" thickBot="1" x14ac:dyDescent="0.25">
      <c r="A36" s="71"/>
      <c r="B36" s="217"/>
      <c r="C36" s="128"/>
      <c r="D36" s="154"/>
      <c r="E36" s="154"/>
      <c r="F36" s="88"/>
      <c r="G36" s="88"/>
      <c r="H36" s="88"/>
      <c r="I36" s="88"/>
      <c r="J36" s="88"/>
      <c r="K36" s="88"/>
      <c r="L36" s="137">
        <f>SUM(L32:L35)</f>
        <v>16.5</v>
      </c>
      <c r="M36" s="182"/>
    </row>
    <row r="37" spans="1:22" ht="15" customHeight="1" x14ac:dyDescent="0.2">
      <c r="A37" s="69">
        <v>7</v>
      </c>
      <c r="B37" s="309" t="s">
        <v>264</v>
      </c>
      <c r="C37" s="207" t="s">
        <v>575</v>
      </c>
      <c r="D37" s="208" t="s">
        <v>437</v>
      </c>
      <c r="E37" s="208" t="s">
        <v>570</v>
      </c>
      <c r="F37" s="81">
        <v>3</v>
      </c>
      <c r="G37" s="81">
        <v>3</v>
      </c>
      <c r="H37" s="81">
        <v>64</v>
      </c>
      <c r="I37" s="273">
        <v>0</v>
      </c>
      <c r="J37" s="82">
        <v>14</v>
      </c>
      <c r="K37" s="82">
        <f t="shared" si="0"/>
        <v>4.5</v>
      </c>
      <c r="L37" s="135">
        <f t="shared" si="1"/>
        <v>0</v>
      </c>
      <c r="M37" s="281">
        <v>0</v>
      </c>
    </row>
    <row r="38" spans="1:22" ht="15" customHeight="1" x14ac:dyDescent="0.2">
      <c r="A38" s="70"/>
      <c r="B38" s="310"/>
      <c r="C38" s="205" t="s">
        <v>575</v>
      </c>
      <c r="D38" s="206" t="s">
        <v>437</v>
      </c>
      <c r="E38" s="206" t="s">
        <v>571</v>
      </c>
      <c r="F38" s="84">
        <v>3</v>
      </c>
      <c r="G38" s="84">
        <v>3</v>
      </c>
      <c r="H38" s="84">
        <v>63</v>
      </c>
      <c r="I38" s="275">
        <v>0</v>
      </c>
      <c r="J38" s="85">
        <v>14</v>
      </c>
      <c r="K38" s="85">
        <f t="shared" si="0"/>
        <v>4.5</v>
      </c>
      <c r="L38" s="136">
        <f t="shared" si="1"/>
        <v>0</v>
      </c>
      <c r="M38" s="282"/>
    </row>
    <row r="39" spans="1:22" ht="30" customHeight="1" x14ac:dyDescent="0.2">
      <c r="A39" s="70"/>
      <c r="B39" s="166"/>
      <c r="C39" s="214" t="s">
        <v>577</v>
      </c>
      <c r="D39" s="206" t="s">
        <v>576</v>
      </c>
      <c r="E39" s="206" t="s">
        <v>570</v>
      </c>
      <c r="F39" s="84">
        <v>3</v>
      </c>
      <c r="G39" s="84">
        <v>2</v>
      </c>
      <c r="H39" s="84">
        <v>66</v>
      </c>
      <c r="I39" s="275">
        <v>0</v>
      </c>
      <c r="J39" s="85">
        <v>14</v>
      </c>
      <c r="K39" s="85">
        <f t="shared" si="0"/>
        <v>4.5</v>
      </c>
      <c r="L39" s="136">
        <f t="shared" si="1"/>
        <v>0</v>
      </c>
      <c r="M39" s="282"/>
    </row>
    <row r="40" spans="1:22" ht="30" customHeight="1" x14ac:dyDescent="0.2">
      <c r="A40" s="70"/>
      <c r="B40" s="166"/>
      <c r="C40" s="214" t="s">
        <v>577</v>
      </c>
      <c r="D40" s="206" t="s">
        <v>576</v>
      </c>
      <c r="E40" s="206" t="s">
        <v>571</v>
      </c>
      <c r="F40" s="84">
        <v>3</v>
      </c>
      <c r="G40" s="84">
        <v>2</v>
      </c>
      <c r="H40" s="84">
        <v>66</v>
      </c>
      <c r="I40" s="276">
        <v>0</v>
      </c>
      <c r="J40" s="85">
        <v>14</v>
      </c>
      <c r="K40" s="85">
        <f t="shared" si="0"/>
        <v>4.5</v>
      </c>
      <c r="L40" s="136">
        <f t="shared" si="1"/>
        <v>0</v>
      </c>
      <c r="M40" s="282"/>
    </row>
    <row r="41" spans="1:22" ht="15" customHeight="1" thickBot="1" x14ac:dyDescent="0.25">
      <c r="A41" s="71"/>
      <c r="B41" s="217"/>
      <c r="C41" s="128"/>
      <c r="D41" s="154"/>
      <c r="E41" s="154"/>
      <c r="F41" s="88"/>
      <c r="G41" s="88"/>
      <c r="H41" s="88"/>
      <c r="I41" s="203"/>
      <c r="J41" s="88"/>
      <c r="K41" s="88"/>
      <c r="L41" s="137">
        <f>SUM(L37:L40)</f>
        <v>0</v>
      </c>
      <c r="M41" s="283"/>
    </row>
    <row r="42" spans="1:22" ht="15" customHeight="1" x14ac:dyDescent="0.2">
      <c r="A42" s="69">
        <v>8</v>
      </c>
      <c r="B42" s="309" t="s">
        <v>265</v>
      </c>
      <c r="C42" s="207" t="s">
        <v>522</v>
      </c>
      <c r="D42" s="208" t="s">
        <v>521</v>
      </c>
      <c r="E42" s="208" t="s">
        <v>515</v>
      </c>
      <c r="F42" s="81">
        <v>2</v>
      </c>
      <c r="G42" s="81">
        <v>2</v>
      </c>
      <c r="H42" s="81">
        <v>29</v>
      </c>
      <c r="I42" s="222">
        <v>7</v>
      </c>
      <c r="J42" s="82">
        <v>14</v>
      </c>
      <c r="K42" s="82">
        <f>F42*1</f>
        <v>2</v>
      </c>
      <c r="L42" s="135">
        <f t="shared" si="1"/>
        <v>2</v>
      </c>
      <c r="M42" s="281">
        <f>L47-6</f>
        <v>23</v>
      </c>
    </row>
    <row r="43" spans="1:22" ht="15" customHeight="1" x14ac:dyDescent="0.2">
      <c r="A43" s="70"/>
      <c r="B43" s="310"/>
      <c r="C43" s="205" t="s">
        <v>550</v>
      </c>
      <c r="D43" s="206" t="s">
        <v>549</v>
      </c>
      <c r="E43" s="206" t="s">
        <v>515</v>
      </c>
      <c r="F43" s="84">
        <v>3</v>
      </c>
      <c r="G43" s="84">
        <v>2</v>
      </c>
      <c r="H43" s="84">
        <v>62</v>
      </c>
      <c r="I43" s="133">
        <v>7</v>
      </c>
      <c r="J43" s="85">
        <v>14</v>
      </c>
      <c r="K43" s="85">
        <f t="shared" si="0"/>
        <v>4.5</v>
      </c>
      <c r="L43" s="136">
        <f t="shared" si="1"/>
        <v>6.75</v>
      </c>
      <c r="M43" s="282"/>
    </row>
    <row r="44" spans="1:22" ht="30" customHeight="1" x14ac:dyDescent="0.2">
      <c r="A44" s="70"/>
      <c r="B44" s="166"/>
      <c r="C44" s="214" t="s">
        <v>57</v>
      </c>
      <c r="D44" s="206" t="s">
        <v>58</v>
      </c>
      <c r="E44" s="206" t="s">
        <v>571</v>
      </c>
      <c r="F44" s="84">
        <v>3</v>
      </c>
      <c r="G44" s="84">
        <v>2</v>
      </c>
      <c r="H44" s="84">
        <v>69</v>
      </c>
      <c r="I44" s="133">
        <v>7</v>
      </c>
      <c r="J44" s="85">
        <v>14</v>
      </c>
      <c r="K44" s="85">
        <f t="shared" si="0"/>
        <v>4.5</v>
      </c>
      <c r="L44" s="136">
        <f t="shared" si="1"/>
        <v>6.75</v>
      </c>
      <c r="M44" s="282"/>
    </row>
    <row r="45" spans="1:22" ht="15" customHeight="1" x14ac:dyDescent="0.2">
      <c r="A45" s="70"/>
      <c r="B45" s="166"/>
      <c r="C45" s="205" t="s">
        <v>573</v>
      </c>
      <c r="D45" s="206" t="s">
        <v>572</v>
      </c>
      <c r="E45" s="206" t="s">
        <v>570</v>
      </c>
      <c r="F45" s="84">
        <v>3</v>
      </c>
      <c r="G45" s="84">
        <v>2</v>
      </c>
      <c r="H45" s="84">
        <v>62</v>
      </c>
      <c r="I45" s="133">
        <v>7</v>
      </c>
      <c r="J45" s="85">
        <v>14</v>
      </c>
      <c r="K45" s="85">
        <f t="shared" si="0"/>
        <v>4.5</v>
      </c>
      <c r="L45" s="136">
        <f t="shared" si="1"/>
        <v>6.75</v>
      </c>
      <c r="M45" s="282"/>
    </row>
    <row r="46" spans="1:22" ht="15" customHeight="1" x14ac:dyDescent="0.2">
      <c r="A46" s="70"/>
      <c r="B46" s="166"/>
      <c r="C46" s="205" t="s">
        <v>573</v>
      </c>
      <c r="D46" s="206" t="s">
        <v>572</v>
      </c>
      <c r="E46" s="206" t="s">
        <v>571</v>
      </c>
      <c r="F46" s="84">
        <v>3</v>
      </c>
      <c r="G46" s="84">
        <v>2</v>
      </c>
      <c r="H46" s="84">
        <v>65</v>
      </c>
      <c r="I46" s="133">
        <v>7</v>
      </c>
      <c r="J46" s="85">
        <v>14</v>
      </c>
      <c r="K46" s="85">
        <f t="shared" si="0"/>
        <v>4.5</v>
      </c>
      <c r="L46" s="136">
        <f t="shared" si="1"/>
        <v>6.75</v>
      </c>
      <c r="M46" s="282"/>
      <c r="V46" s="16"/>
    </row>
    <row r="47" spans="1:22" ht="15" customHeight="1" thickBot="1" x14ac:dyDescent="0.25">
      <c r="A47" s="71"/>
      <c r="B47" s="217"/>
      <c r="C47" s="151"/>
      <c r="D47" s="154"/>
      <c r="E47" s="154"/>
      <c r="F47" s="88"/>
      <c r="G47" s="88"/>
      <c r="H47" s="88"/>
      <c r="I47" s="203"/>
      <c r="J47" s="88"/>
      <c r="K47" s="88"/>
      <c r="L47" s="137">
        <f>SUM(L42:L46)</f>
        <v>29</v>
      </c>
      <c r="M47" s="283"/>
      <c r="V47" s="16"/>
    </row>
    <row r="48" spans="1:22" ht="15" customHeight="1" x14ac:dyDescent="0.2">
      <c r="A48" s="134">
        <v>9</v>
      </c>
      <c r="B48" s="309" t="s">
        <v>266</v>
      </c>
      <c r="C48" s="207" t="s">
        <v>519</v>
      </c>
      <c r="D48" s="208" t="s">
        <v>518</v>
      </c>
      <c r="E48" s="208" t="s">
        <v>515</v>
      </c>
      <c r="F48" s="81">
        <v>3</v>
      </c>
      <c r="G48" s="81">
        <v>2</v>
      </c>
      <c r="H48" s="81">
        <v>38</v>
      </c>
      <c r="I48" s="220">
        <v>7</v>
      </c>
      <c r="J48" s="82">
        <v>14</v>
      </c>
      <c r="K48" s="82">
        <f>F48*1</f>
        <v>3</v>
      </c>
      <c r="L48" s="135">
        <f t="shared" si="1"/>
        <v>4.5</v>
      </c>
      <c r="M48" s="281">
        <f>L53-6</f>
        <v>18</v>
      </c>
      <c r="V48" s="17"/>
    </row>
    <row r="49" spans="1:22" ht="15" customHeight="1" x14ac:dyDescent="0.2">
      <c r="A49" s="97"/>
      <c r="B49" s="310"/>
      <c r="C49" s="205" t="s">
        <v>530</v>
      </c>
      <c r="D49" s="206" t="s">
        <v>529</v>
      </c>
      <c r="E49" s="206" t="s">
        <v>515</v>
      </c>
      <c r="F49" s="84">
        <v>2</v>
      </c>
      <c r="G49" s="84">
        <v>2</v>
      </c>
      <c r="H49" s="84">
        <v>46</v>
      </c>
      <c r="I49" s="221">
        <v>7</v>
      </c>
      <c r="J49" s="85">
        <v>14</v>
      </c>
      <c r="K49" s="85">
        <f t="shared" si="0"/>
        <v>3</v>
      </c>
      <c r="L49" s="136">
        <f t="shared" si="1"/>
        <v>3</v>
      </c>
      <c r="M49" s="282"/>
      <c r="V49" s="17"/>
    </row>
    <row r="50" spans="1:22" ht="15" customHeight="1" x14ac:dyDescent="0.2">
      <c r="A50" s="97"/>
      <c r="B50" s="166"/>
      <c r="C50" s="205" t="s">
        <v>532</v>
      </c>
      <c r="D50" s="206" t="s">
        <v>531</v>
      </c>
      <c r="E50" s="206" t="s">
        <v>515</v>
      </c>
      <c r="F50" s="84">
        <v>2</v>
      </c>
      <c r="G50" s="84">
        <v>2</v>
      </c>
      <c r="H50" s="84">
        <v>42</v>
      </c>
      <c r="I50" s="221">
        <v>7</v>
      </c>
      <c r="J50" s="85">
        <v>14</v>
      </c>
      <c r="K50" s="85">
        <f t="shared" si="0"/>
        <v>3</v>
      </c>
      <c r="L50" s="136">
        <f t="shared" si="1"/>
        <v>3</v>
      </c>
      <c r="M50" s="282"/>
      <c r="V50" s="17"/>
    </row>
    <row r="51" spans="1:22" ht="15" customHeight="1" x14ac:dyDescent="0.2">
      <c r="A51" s="79"/>
      <c r="B51" s="166"/>
      <c r="C51" s="205" t="s">
        <v>573</v>
      </c>
      <c r="D51" s="206" t="s">
        <v>572</v>
      </c>
      <c r="E51" s="206" t="s">
        <v>570</v>
      </c>
      <c r="F51" s="84">
        <v>3</v>
      </c>
      <c r="G51" s="84">
        <v>2</v>
      </c>
      <c r="H51" s="84">
        <v>62</v>
      </c>
      <c r="I51" s="133">
        <v>7</v>
      </c>
      <c r="J51" s="85">
        <v>14</v>
      </c>
      <c r="K51" s="85">
        <f t="shared" si="0"/>
        <v>4.5</v>
      </c>
      <c r="L51" s="136">
        <f t="shared" si="1"/>
        <v>6.75</v>
      </c>
      <c r="M51" s="282"/>
      <c r="V51" s="17"/>
    </row>
    <row r="52" spans="1:22" ht="15" customHeight="1" x14ac:dyDescent="0.2">
      <c r="A52" s="79"/>
      <c r="B52" s="166"/>
      <c r="C52" s="205" t="s">
        <v>573</v>
      </c>
      <c r="D52" s="206" t="s">
        <v>572</v>
      </c>
      <c r="E52" s="206" t="s">
        <v>571</v>
      </c>
      <c r="F52" s="84">
        <v>3</v>
      </c>
      <c r="G52" s="84">
        <v>2</v>
      </c>
      <c r="H52" s="84">
        <v>65</v>
      </c>
      <c r="I52" s="133">
        <v>7</v>
      </c>
      <c r="J52" s="85">
        <v>14</v>
      </c>
      <c r="K52" s="85">
        <f t="shared" si="0"/>
        <v>4.5</v>
      </c>
      <c r="L52" s="136">
        <f t="shared" si="1"/>
        <v>6.75</v>
      </c>
      <c r="M52" s="282"/>
      <c r="V52" s="18"/>
    </row>
    <row r="53" spans="1:22" ht="15" customHeight="1" thickBot="1" x14ac:dyDescent="0.25">
      <c r="A53" s="80"/>
      <c r="B53" s="217"/>
      <c r="C53" s="128"/>
      <c r="D53" s="154"/>
      <c r="E53" s="154"/>
      <c r="F53" s="88"/>
      <c r="G53" s="88"/>
      <c r="H53" s="88"/>
      <c r="I53" s="203"/>
      <c r="J53" s="88"/>
      <c r="K53" s="88"/>
      <c r="L53" s="137">
        <f>SUM(L48:L52)</f>
        <v>24</v>
      </c>
      <c r="M53" s="283"/>
    </row>
    <row r="54" spans="1:22" ht="15" customHeight="1" x14ac:dyDescent="0.2">
      <c r="A54" s="121">
        <v>10</v>
      </c>
      <c r="B54" s="218" t="s">
        <v>267</v>
      </c>
      <c r="C54" s="207" t="s">
        <v>528</v>
      </c>
      <c r="D54" s="208" t="s">
        <v>527</v>
      </c>
      <c r="E54" s="208" t="s">
        <v>515</v>
      </c>
      <c r="F54" s="81">
        <v>2</v>
      </c>
      <c r="G54" s="81">
        <v>2</v>
      </c>
      <c r="H54" s="81">
        <v>54</v>
      </c>
      <c r="I54" s="222">
        <v>7</v>
      </c>
      <c r="J54" s="82">
        <v>14</v>
      </c>
      <c r="K54" s="82">
        <f t="shared" si="0"/>
        <v>3</v>
      </c>
      <c r="L54" s="135">
        <f t="shared" si="1"/>
        <v>3</v>
      </c>
      <c r="M54" s="314">
        <f>L59-6</f>
        <v>19.5</v>
      </c>
    </row>
    <row r="55" spans="1:22" ht="15" customHeight="1" x14ac:dyDescent="0.2">
      <c r="A55" s="79"/>
      <c r="B55" s="166"/>
      <c r="C55" s="205" t="s">
        <v>552</v>
      </c>
      <c r="D55" s="206" t="s">
        <v>551</v>
      </c>
      <c r="E55" s="206" t="s">
        <v>515</v>
      </c>
      <c r="F55" s="84">
        <v>3</v>
      </c>
      <c r="G55" s="84">
        <v>2</v>
      </c>
      <c r="H55" s="84">
        <v>22</v>
      </c>
      <c r="I55" s="133">
        <v>7</v>
      </c>
      <c r="J55" s="85">
        <v>14</v>
      </c>
      <c r="K55" s="85">
        <f>F55*1</f>
        <v>3</v>
      </c>
      <c r="L55" s="136">
        <f t="shared" si="1"/>
        <v>4.5</v>
      </c>
      <c r="M55" s="315"/>
    </row>
    <row r="56" spans="1:22" ht="15" customHeight="1" x14ac:dyDescent="0.2">
      <c r="A56" s="79"/>
      <c r="B56" s="166"/>
      <c r="C56" s="205" t="s">
        <v>559</v>
      </c>
      <c r="D56" s="206" t="s">
        <v>558</v>
      </c>
      <c r="E56" s="206" t="s">
        <v>526</v>
      </c>
      <c r="F56" s="84">
        <v>3</v>
      </c>
      <c r="G56" s="84">
        <v>2</v>
      </c>
      <c r="H56" s="84">
        <v>32</v>
      </c>
      <c r="I56" s="133">
        <v>7</v>
      </c>
      <c r="J56" s="85">
        <v>14</v>
      </c>
      <c r="K56" s="85">
        <f>F56*1</f>
        <v>3</v>
      </c>
      <c r="L56" s="136">
        <f t="shared" si="1"/>
        <v>4.5</v>
      </c>
      <c r="M56" s="315"/>
    </row>
    <row r="57" spans="1:22" ht="15" customHeight="1" x14ac:dyDescent="0.2">
      <c r="A57" s="79"/>
      <c r="B57" s="166"/>
      <c r="C57" s="205" t="s">
        <v>575</v>
      </c>
      <c r="D57" s="206" t="s">
        <v>437</v>
      </c>
      <c r="E57" s="206" t="s">
        <v>570</v>
      </c>
      <c r="F57" s="84">
        <v>3</v>
      </c>
      <c r="G57" s="84">
        <v>3</v>
      </c>
      <c r="H57" s="84">
        <v>64</v>
      </c>
      <c r="I57" s="133">
        <v>7</v>
      </c>
      <c r="J57" s="85">
        <v>14</v>
      </c>
      <c r="K57" s="85">
        <f t="shared" si="0"/>
        <v>4.5</v>
      </c>
      <c r="L57" s="136">
        <f t="shared" si="1"/>
        <v>6.75</v>
      </c>
      <c r="M57" s="315"/>
    </row>
    <row r="58" spans="1:22" ht="15" customHeight="1" x14ac:dyDescent="0.2">
      <c r="A58" s="97"/>
      <c r="B58" s="166"/>
      <c r="C58" s="205" t="s">
        <v>575</v>
      </c>
      <c r="D58" s="206" t="s">
        <v>437</v>
      </c>
      <c r="E58" s="206" t="s">
        <v>571</v>
      </c>
      <c r="F58" s="84">
        <v>3</v>
      </c>
      <c r="G58" s="84">
        <v>3</v>
      </c>
      <c r="H58" s="84">
        <v>63</v>
      </c>
      <c r="I58" s="221">
        <v>7</v>
      </c>
      <c r="J58" s="85">
        <v>14</v>
      </c>
      <c r="K58" s="85">
        <f t="shared" si="0"/>
        <v>4.5</v>
      </c>
      <c r="L58" s="136">
        <f t="shared" si="1"/>
        <v>6.75</v>
      </c>
      <c r="M58" s="315"/>
    </row>
    <row r="59" spans="1:22" ht="15" customHeight="1" thickBot="1" x14ac:dyDescent="0.25">
      <c r="A59" s="98"/>
      <c r="B59" s="219"/>
      <c r="C59" s="94"/>
      <c r="D59" s="202"/>
      <c r="E59" s="202"/>
      <c r="F59" s="147"/>
      <c r="G59" s="94"/>
      <c r="H59" s="94"/>
      <c r="I59" s="223"/>
      <c r="J59" s="88"/>
      <c r="K59" s="88"/>
      <c r="L59" s="137">
        <f>SUM(L54:L58)</f>
        <v>25.5</v>
      </c>
      <c r="M59" s="316"/>
    </row>
    <row r="60" spans="1:22" ht="15" customHeight="1" x14ac:dyDescent="0.2">
      <c r="A60" s="75">
        <v>11</v>
      </c>
      <c r="B60" s="309" t="s">
        <v>268</v>
      </c>
      <c r="C60" s="207" t="s">
        <v>525</v>
      </c>
      <c r="D60" s="208" t="s">
        <v>524</v>
      </c>
      <c r="E60" s="208" t="s">
        <v>526</v>
      </c>
      <c r="F60" s="81">
        <v>3</v>
      </c>
      <c r="G60" s="81">
        <v>1</v>
      </c>
      <c r="H60" s="81">
        <v>28</v>
      </c>
      <c r="I60" s="220">
        <v>14</v>
      </c>
      <c r="J60" s="82">
        <v>14</v>
      </c>
      <c r="K60" s="82">
        <f>F60*1</f>
        <v>3</v>
      </c>
      <c r="L60" s="135">
        <f t="shared" si="1"/>
        <v>9</v>
      </c>
      <c r="M60" s="335">
        <f>L63-3</f>
        <v>26.25</v>
      </c>
    </row>
    <row r="61" spans="1:22" ht="30" customHeight="1" x14ac:dyDescent="0.2">
      <c r="A61" s="97"/>
      <c r="B61" s="310"/>
      <c r="C61" s="214" t="s">
        <v>545</v>
      </c>
      <c r="D61" s="206" t="s">
        <v>544</v>
      </c>
      <c r="E61" s="206" t="s">
        <v>526</v>
      </c>
      <c r="F61" s="84">
        <v>3</v>
      </c>
      <c r="G61" s="84">
        <v>2</v>
      </c>
      <c r="H61" s="84">
        <v>70</v>
      </c>
      <c r="I61" s="221">
        <v>7</v>
      </c>
      <c r="J61" s="85">
        <v>14</v>
      </c>
      <c r="K61" s="85">
        <f t="shared" si="0"/>
        <v>4.5</v>
      </c>
      <c r="L61" s="136">
        <f t="shared" si="1"/>
        <v>6.75</v>
      </c>
      <c r="M61" s="312"/>
    </row>
    <row r="62" spans="1:22" ht="15" customHeight="1" x14ac:dyDescent="0.2">
      <c r="A62" s="97"/>
      <c r="B62" s="166"/>
      <c r="C62" s="205" t="s">
        <v>557</v>
      </c>
      <c r="D62" s="206" t="s">
        <v>556</v>
      </c>
      <c r="E62" s="206" t="s">
        <v>526</v>
      </c>
      <c r="F62" s="84">
        <v>3</v>
      </c>
      <c r="G62" s="84">
        <v>1</v>
      </c>
      <c r="H62" s="84">
        <v>64</v>
      </c>
      <c r="I62" s="221">
        <v>14</v>
      </c>
      <c r="J62" s="85">
        <v>14</v>
      </c>
      <c r="K62" s="85">
        <f t="shared" si="0"/>
        <v>4.5</v>
      </c>
      <c r="L62" s="136">
        <f t="shared" si="1"/>
        <v>13.5</v>
      </c>
      <c r="M62" s="312"/>
    </row>
    <row r="63" spans="1:22" ht="15" customHeight="1" thickBot="1" x14ac:dyDescent="0.25">
      <c r="A63" s="98"/>
      <c r="B63" s="219"/>
      <c r="C63" s="94"/>
      <c r="D63" s="202"/>
      <c r="E63" s="202"/>
      <c r="F63" s="147"/>
      <c r="G63" s="94"/>
      <c r="H63" s="94"/>
      <c r="I63" s="223"/>
      <c r="J63" s="88"/>
      <c r="K63" s="88"/>
      <c r="L63" s="137">
        <f>SUM(L60:L62)</f>
        <v>29.25</v>
      </c>
      <c r="M63" s="313"/>
    </row>
    <row r="64" spans="1:22" ht="15" customHeight="1" x14ac:dyDescent="0.2">
      <c r="A64" s="75">
        <v>12</v>
      </c>
      <c r="B64" s="309" t="s">
        <v>269</v>
      </c>
      <c r="C64" s="207" t="s">
        <v>514</v>
      </c>
      <c r="D64" s="208" t="s">
        <v>513</v>
      </c>
      <c r="E64" s="208" t="s">
        <v>515</v>
      </c>
      <c r="F64" s="81">
        <v>3</v>
      </c>
      <c r="G64" s="81">
        <v>1</v>
      </c>
      <c r="H64" s="81">
        <v>19</v>
      </c>
      <c r="I64" s="220">
        <v>14</v>
      </c>
      <c r="J64" s="82">
        <v>14</v>
      </c>
      <c r="K64" s="82">
        <f>F64*1</f>
        <v>3</v>
      </c>
      <c r="L64" s="135">
        <f t="shared" ref="L64:L73" si="2">I64/J64*K64*F64</f>
        <v>9</v>
      </c>
      <c r="M64" s="335">
        <f>L69-6</f>
        <v>23.75</v>
      </c>
    </row>
    <row r="65" spans="1:15" ht="15" customHeight="1" x14ac:dyDescent="0.2">
      <c r="A65" s="97"/>
      <c r="B65" s="310"/>
      <c r="C65" s="205" t="s">
        <v>522</v>
      </c>
      <c r="D65" s="206" t="s">
        <v>521</v>
      </c>
      <c r="E65" s="206" t="s">
        <v>515</v>
      </c>
      <c r="F65" s="84">
        <v>2</v>
      </c>
      <c r="G65" s="84">
        <v>2</v>
      </c>
      <c r="H65" s="84">
        <v>29</v>
      </c>
      <c r="I65" s="221">
        <v>7</v>
      </c>
      <c r="J65" s="85">
        <v>14</v>
      </c>
      <c r="K65" s="85">
        <f>F65*1</f>
        <v>2</v>
      </c>
      <c r="L65" s="136">
        <f t="shared" si="2"/>
        <v>2</v>
      </c>
      <c r="M65" s="312"/>
    </row>
    <row r="66" spans="1:15" ht="16.5" x14ac:dyDescent="0.2">
      <c r="A66" s="97"/>
      <c r="B66" s="166"/>
      <c r="C66" s="205" t="s">
        <v>542</v>
      </c>
      <c r="D66" s="206" t="s">
        <v>541</v>
      </c>
      <c r="E66" s="206" t="s">
        <v>526</v>
      </c>
      <c r="F66" s="84">
        <v>3</v>
      </c>
      <c r="G66" s="84">
        <v>2</v>
      </c>
      <c r="H66" s="84">
        <v>73</v>
      </c>
      <c r="I66" s="221">
        <v>7</v>
      </c>
      <c r="J66" s="85">
        <v>14</v>
      </c>
      <c r="K66" s="85">
        <f t="shared" ref="K66:K73" si="3">F66*1.5</f>
        <v>4.5</v>
      </c>
      <c r="L66" s="136">
        <f t="shared" si="2"/>
        <v>6.75</v>
      </c>
      <c r="M66" s="312"/>
    </row>
    <row r="67" spans="1:15" ht="16.5" x14ac:dyDescent="0.2">
      <c r="A67" s="97"/>
      <c r="B67" s="166"/>
      <c r="C67" s="205" t="s">
        <v>574</v>
      </c>
      <c r="D67" s="206" t="s">
        <v>19</v>
      </c>
      <c r="E67" s="206" t="s">
        <v>570</v>
      </c>
      <c r="F67" s="84">
        <v>2</v>
      </c>
      <c r="G67" s="84">
        <v>1</v>
      </c>
      <c r="H67" s="84">
        <v>62</v>
      </c>
      <c r="I67" s="221">
        <v>14</v>
      </c>
      <c r="J67" s="85">
        <v>14</v>
      </c>
      <c r="K67" s="85">
        <f t="shared" si="3"/>
        <v>3</v>
      </c>
      <c r="L67" s="136">
        <f t="shared" si="2"/>
        <v>6</v>
      </c>
      <c r="M67" s="312"/>
      <c r="O67" s="2" t="s">
        <v>893</v>
      </c>
    </row>
    <row r="68" spans="1:15" ht="16.5" x14ac:dyDescent="0.2">
      <c r="A68" s="97"/>
      <c r="B68" s="166"/>
      <c r="C68" s="205" t="s">
        <v>574</v>
      </c>
      <c r="D68" s="206" t="s">
        <v>19</v>
      </c>
      <c r="E68" s="206" t="s">
        <v>571</v>
      </c>
      <c r="F68" s="84">
        <v>2</v>
      </c>
      <c r="G68" s="84">
        <v>1</v>
      </c>
      <c r="H68" s="84">
        <v>65</v>
      </c>
      <c r="I68" s="224">
        <v>14</v>
      </c>
      <c r="J68" s="85">
        <v>14</v>
      </c>
      <c r="K68" s="85">
        <f t="shared" si="3"/>
        <v>3</v>
      </c>
      <c r="L68" s="136">
        <f t="shared" si="2"/>
        <v>6</v>
      </c>
      <c r="M68" s="312"/>
    </row>
    <row r="69" spans="1:15" ht="17.25" thickBot="1" x14ac:dyDescent="0.25">
      <c r="A69" s="98"/>
      <c r="B69" s="219"/>
      <c r="C69" s="94"/>
      <c r="D69" s="202"/>
      <c r="E69" s="202"/>
      <c r="F69" s="147"/>
      <c r="G69" s="94"/>
      <c r="H69" s="94"/>
      <c r="I69" s="223"/>
      <c r="J69" s="88"/>
      <c r="K69" s="88"/>
      <c r="L69" s="137">
        <f>SUM(L64:L68)</f>
        <v>29.75</v>
      </c>
      <c r="M69" s="313"/>
    </row>
    <row r="70" spans="1:15" ht="15" x14ac:dyDescent="0.2">
      <c r="A70" s="277">
        <v>13</v>
      </c>
      <c r="B70" s="227" t="s">
        <v>540</v>
      </c>
      <c r="C70" s="207" t="s">
        <v>539</v>
      </c>
      <c r="D70" s="208" t="s">
        <v>538</v>
      </c>
      <c r="E70" s="208" t="s">
        <v>515</v>
      </c>
      <c r="F70" s="81">
        <v>2</v>
      </c>
      <c r="G70" s="81">
        <v>2</v>
      </c>
      <c r="H70" s="81">
        <v>29</v>
      </c>
      <c r="I70" s="228">
        <v>7</v>
      </c>
      <c r="J70" s="82">
        <v>14</v>
      </c>
      <c r="K70" s="82">
        <f>F70*1</f>
        <v>2</v>
      </c>
      <c r="L70" s="135">
        <f t="shared" si="2"/>
        <v>2</v>
      </c>
      <c r="M70" s="335">
        <f>L74-6</f>
        <v>14</v>
      </c>
    </row>
    <row r="71" spans="1:15" ht="15" x14ac:dyDescent="0.2">
      <c r="A71" s="278"/>
      <c r="B71" s="8"/>
      <c r="C71" s="205" t="s">
        <v>550</v>
      </c>
      <c r="D71" s="206" t="s">
        <v>549</v>
      </c>
      <c r="E71" s="206" t="s">
        <v>515</v>
      </c>
      <c r="F71" s="84">
        <v>3</v>
      </c>
      <c r="G71" s="84">
        <v>2</v>
      </c>
      <c r="H71" s="84">
        <v>62</v>
      </c>
      <c r="I71" s="225">
        <v>7</v>
      </c>
      <c r="J71" s="85">
        <v>14</v>
      </c>
      <c r="K71" s="85">
        <f t="shared" si="3"/>
        <v>4.5</v>
      </c>
      <c r="L71" s="136">
        <f t="shared" si="2"/>
        <v>6.75</v>
      </c>
      <c r="M71" s="312"/>
    </row>
    <row r="72" spans="1:15" ht="15" x14ac:dyDescent="0.2">
      <c r="A72" s="278"/>
      <c r="B72" s="8"/>
      <c r="C72" s="205" t="s">
        <v>552</v>
      </c>
      <c r="D72" s="206" t="s">
        <v>551</v>
      </c>
      <c r="E72" s="206" t="s">
        <v>515</v>
      </c>
      <c r="F72" s="84">
        <v>3</v>
      </c>
      <c r="G72" s="84">
        <v>2</v>
      </c>
      <c r="H72" s="84">
        <v>22</v>
      </c>
      <c r="I72" s="225">
        <v>7</v>
      </c>
      <c r="J72" s="85">
        <v>14</v>
      </c>
      <c r="K72" s="85">
        <f>F72*1</f>
        <v>3</v>
      </c>
      <c r="L72" s="136">
        <f t="shared" si="2"/>
        <v>4.5</v>
      </c>
      <c r="M72" s="312"/>
    </row>
    <row r="73" spans="1:15" ht="30" customHeight="1" x14ac:dyDescent="0.2">
      <c r="A73" s="278"/>
      <c r="B73" s="8"/>
      <c r="C73" s="214" t="s">
        <v>57</v>
      </c>
      <c r="D73" s="206" t="s">
        <v>58</v>
      </c>
      <c r="E73" s="206" t="s">
        <v>570</v>
      </c>
      <c r="F73" s="84">
        <v>3</v>
      </c>
      <c r="G73" s="84">
        <v>2</v>
      </c>
      <c r="H73" s="84">
        <v>62</v>
      </c>
      <c r="I73" s="225">
        <v>7</v>
      </c>
      <c r="J73" s="85">
        <v>14</v>
      </c>
      <c r="K73" s="85">
        <f t="shared" si="3"/>
        <v>4.5</v>
      </c>
      <c r="L73" s="136">
        <f t="shared" si="2"/>
        <v>6.75</v>
      </c>
      <c r="M73" s="312"/>
    </row>
    <row r="74" spans="1:15" ht="15.75" thickBot="1" x14ac:dyDescent="0.25">
      <c r="A74" s="279"/>
      <c r="B74" s="229"/>
      <c r="C74" s="230"/>
      <c r="D74" s="231"/>
      <c r="E74" s="231"/>
      <c r="F74" s="231"/>
      <c r="G74" s="230"/>
      <c r="H74" s="230"/>
      <c r="I74" s="232"/>
      <c r="J74" s="28"/>
      <c r="K74" s="230"/>
      <c r="L74" s="137">
        <f>SUM(L70:L73)</f>
        <v>20</v>
      </c>
      <c r="M74" s="313"/>
    </row>
    <row r="75" spans="1:15" ht="13.5" x14ac:dyDescent="0.2">
      <c r="A75" s="20"/>
      <c r="B75" s="35"/>
      <c r="C75" s="12"/>
      <c r="D75" s="20"/>
      <c r="E75" s="20"/>
      <c r="F75" s="20"/>
      <c r="G75" s="12"/>
      <c r="H75" s="12"/>
      <c r="I75" s="30"/>
      <c r="K75" s="12"/>
      <c r="L75" s="20"/>
      <c r="M75" s="22"/>
    </row>
    <row r="76" spans="1:15" ht="15.75" x14ac:dyDescent="0.2">
      <c r="A76" s="20"/>
      <c r="B76" s="35"/>
      <c r="C76" s="12"/>
      <c r="D76" s="20"/>
      <c r="E76" s="20"/>
      <c r="F76" s="20"/>
      <c r="G76" s="12"/>
      <c r="H76" s="12"/>
      <c r="I76" s="30"/>
      <c r="J76" s="11" t="s">
        <v>66</v>
      </c>
      <c r="K76" s="12"/>
      <c r="L76" s="20"/>
      <c r="M76" s="22"/>
    </row>
    <row r="77" spans="1:15" ht="15.75" x14ac:dyDescent="0.2">
      <c r="A77" s="20"/>
      <c r="B77" s="35"/>
      <c r="C77" s="12"/>
      <c r="D77" s="20"/>
      <c r="E77" s="20"/>
      <c r="F77" s="20"/>
      <c r="G77" s="12"/>
      <c r="H77" s="12"/>
      <c r="I77" s="30"/>
      <c r="J77" s="11"/>
      <c r="K77" s="12"/>
      <c r="L77" s="20"/>
      <c r="M77" s="22"/>
    </row>
    <row r="78" spans="1:15" ht="13.5" x14ac:dyDescent="0.2">
      <c r="A78" s="20"/>
      <c r="B78" s="35"/>
      <c r="C78" s="12"/>
      <c r="D78" s="20"/>
      <c r="E78" s="20"/>
      <c r="F78" s="20"/>
      <c r="G78" s="12"/>
      <c r="H78" s="12"/>
      <c r="I78" s="30"/>
      <c r="J78" s="12"/>
      <c r="K78" s="12"/>
      <c r="L78" s="20"/>
      <c r="M78" s="22"/>
    </row>
    <row r="79" spans="1:15" ht="13.5" x14ac:dyDescent="0.2">
      <c r="A79" s="20"/>
      <c r="B79" s="35"/>
      <c r="C79" s="12"/>
      <c r="D79" s="20"/>
      <c r="E79" s="20"/>
      <c r="F79" s="20"/>
      <c r="G79" s="12"/>
      <c r="H79" s="12"/>
      <c r="I79" s="30"/>
      <c r="J79" s="12"/>
      <c r="K79" s="12"/>
      <c r="L79" s="20"/>
      <c r="M79" s="22"/>
    </row>
    <row r="80" spans="1:15" ht="13.5" x14ac:dyDescent="0.2">
      <c r="A80" s="20"/>
      <c r="B80" s="35"/>
      <c r="C80" s="12"/>
      <c r="D80" s="20"/>
      <c r="E80" s="20"/>
      <c r="F80" s="20"/>
      <c r="G80" s="12"/>
      <c r="H80" s="12"/>
      <c r="I80" s="30"/>
      <c r="J80" s="12"/>
      <c r="K80" s="12"/>
      <c r="L80" s="20"/>
      <c r="M80" s="22"/>
    </row>
    <row r="81" spans="1:13" ht="15.75" x14ac:dyDescent="0.2">
      <c r="A81" s="20"/>
      <c r="B81" s="35"/>
      <c r="C81" s="12"/>
      <c r="D81" s="20"/>
      <c r="E81" s="20"/>
      <c r="F81" s="20"/>
      <c r="G81" s="12"/>
      <c r="H81" s="12"/>
      <c r="I81" s="30"/>
      <c r="J81" s="33" t="s">
        <v>67</v>
      </c>
      <c r="K81" s="12"/>
      <c r="L81" s="20"/>
      <c r="M81" s="22"/>
    </row>
    <row r="82" spans="1:13" ht="15.75" x14ac:dyDescent="0.2">
      <c r="A82" s="20"/>
      <c r="B82" s="35"/>
      <c r="C82" s="12"/>
      <c r="D82" s="20"/>
      <c r="E82" s="20"/>
      <c r="F82" s="20"/>
      <c r="G82" s="12"/>
      <c r="H82" s="12"/>
      <c r="I82" s="30"/>
      <c r="J82" s="34" t="s">
        <v>68</v>
      </c>
      <c r="K82" s="12"/>
      <c r="L82" s="20"/>
      <c r="M82" s="22"/>
    </row>
    <row r="83" spans="1:13" ht="13.5" x14ac:dyDescent="0.2">
      <c r="A83" s="20"/>
      <c r="B83" s="35"/>
      <c r="C83" s="12"/>
      <c r="D83" s="20"/>
      <c r="E83" s="20"/>
      <c r="F83" s="20"/>
      <c r="G83" s="12"/>
      <c r="H83" s="12"/>
      <c r="I83" s="30"/>
      <c r="J83" s="35"/>
      <c r="K83" s="12"/>
      <c r="L83" s="20"/>
      <c r="M83" s="22"/>
    </row>
    <row r="84" spans="1:13" ht="13.5" x14ac:dyDescent="0.2">
      <c r="A84" s="20"/>
      <c r="B84" s="35"/>
      <c r="C84" s="12"/>
      <c r="D84" s="20"/>
      <c r="E84" s="20"/>
      <c r="F84" s="20"/>
      <c r="G84" s="12"/>
      <c r="H84" s="12"/>
      <c r="I84" s="30"/>
      <c r="J84" s="35"/>
      <c r="K84" s="12"/>
      <c r="L84" s="20"/>
      <c r="M84" s="22"/>
    </row>
    <row r="85" spans="1:13" ht="13.5" x14ac:dyDescent="0.2">
      <c r="A85" s="20"/>
      <c r="B85" s="35"/>
      <c r="C85" s="12"/>
      <c r="D85" s="20"/>
      <c r="E85" s="20"/>
      <c r="F85" s="20"/>
      <c r="G85" s="12"/>
      <c r="H85" s="12"/>
      <c r="I85" s="30"/>
      <c r="J85" s="35"/>
      <c r="K85" s="12"/>
      <c r="L85" s="20"/>
      <c r="M85" s="22"/>
    </row>
    <row r="86" spans="1:13" ht="13.5" x14ac:dyDescent="0.2">
      <c r="A86" s="20"/>
      <c r="B86" s="35"/>
      <c r="C86" s="12"/>
      <c r="D86" s="20"/>
      <c r="E86" s="20"/>
      <c r="F86" s="20"/>
      <c r="G86" s="12"/>
      <c r="H86" s="12"/>
      <c r="I86" s="30"/>
      <c r="J86" s="35"/>
      <c r="K86" s="12"/>
      <c r="L86" s="20"/>
      <c r="M86" s="22"/>
    </row>
    <row r="87" spans="1:13" ht="13.5" x14ac:dyDescent="0.2">
      <c r="A87" s="20"/>
      <c r="B87" s="35"/>
      <c r="C87" s="12"/>
      <c r="D87" s="20"/>
      <c r="E87" s="20"/>
      <c r="F87" s="20"/>
      <c r="G87" s="12"/>
      <c r="H87" s="12"/>
      <c r="I87" s="30"/>
      <c r="J87" s="35"/>
      <c r="K87" s="12"/>
      <c r="L87" s="20"/>
      <c r="M87" s="22"/>
    </row>
    <row r="88" spans="1:13" ht="13.5" x14ac:dyDescent="0.2">
      <c r="A88" s="20"/>
      <c r="B88" s="35"/>
      <c r="C88" s="12"/>
      <c r="D88" s="20"/>
      <c r="E88" s="20"/>
      <c r="F88" s="20"/>
      <c r="G88" s="12"/>
      <c r="H88" s="12"/>
      <c r="I88" s="30"/>
      <c r="J88" s="35"/>
      <c r="K88" s="12"/>
      <c r="L88" s="20"/>
      <c r="M88" s="22"/>
    </row>
    <row r="89" spans="1:13" ht="13.5" x14ac:dyDescent="0.2">
      <c r="A89" s="20"/>
      <c r="B89" s="35"/>
      <c r="C89" s="12"/>
      <c r="D89" s="20"/>
      <c r="E89" s="20"/>
      <c r="F89" s="20"/>
      <c r="G89" s="12"/>
      <c r="H89" s="12"/>
      <c r="I89" s="30"/>
      <c r="J89" s="35"/>
      <c r="K89" s="12"/>
      <c r="L89" s="20"/>
      <c r="M89" s="22"/>
    </row>
    <row r="90" spans="1:13" ht="13.5" x14ac:dyDescent="0.2">
      <c r="A90" s="20"/>
      <c r="B90" s="35"/>
      <c r="C90" s="12"/>
      <c r="D90" s="20"/>
      <c r="E90" s="20"/>
      <c r="F90" s="20"/>
      <c r="G90" s="12"/>
      <c r="H90" s="12"/>
      <c r="I90" s="30"/>
      <c r="J90" s="35"/>
      <c r="K90" s="12"/>
      <c r="L90" s="20"/>
      <c r="M90" s="22"/>
    </row>
    <row r="91" spans="1:13" ht="13.5" x14ac:dyDescent="0.2">
      <c r="A91" s="20"/>
      <c r="B91" s="35"/>
      <c r="C91" s="12"/>
      <c r="D91" s="20"/>
      <c r="E91" s="20"/>
      <c r="F91" s="20"/>
      <c r="G91" s="12"/>
      <c r="H91" s="12"/>
      <c r="I91" s="30"/>
      <c r="J91" s="35"/>
      <c r="K91" s="12"/>
      <c r="L91" s="20"/>
      <c r="M91" s="22"/>
    </row>
    <row r="92" spans="1:13" ht="13.5" x14ac:dyDescent="0.2">
      <c r="A92" s="20"/>
      <c r="B92" s="35"/>
      <c r="C92" s="12"/>
      <c r="D92" s="20"/>
      <c r="E92" s="20"/>
      <c r="F92" s="20"/>
      <c r="G92" s="12"/>
      <c r="H92" s="12"/>
      <c r="I92" s="30"/>
      <c r="J92" s="35"/>
      <c r="K92" s="12"/>
      <c r="L92" s="20"/>
      <c r="M92" s="22"/>
    </row>
    <row r="93" spans="1:13" ht="13.5" x14ac:dyDescent="0.2">
      <c r="A93" s="20"/>
      <c r="B93" s="35"/>
      <c r="C93" s="12"/>
      <c r="D93" s="20"/>
      <c r="E93" s="20"/>
      <c r="F93" s="20"/>
      <c r="G93" s="12"/>
      <c r="H93" s="12"/>
      <c r="I93" s="30"/>
      <c r="J93" s="35"/>
      <c r="K93" s="12"/>
      <c r="L93" s="20"/>
      <c r="M93" s="22"/>
    </row>
    <row r="94" spans="1:13" ht="13.5" x14ac:dyDescent="0.2">
      <c r="A94" s="20"/>
      <c r="B94" s="35"/>
      <c r="C94" s="12"/>
      <c r="D94" s="20"/>
      <c r="E94" s="20"/>
      <c r="F94" s="20"/>
      <c r="G94" s="12"/>
      <c r="H94" s="12"/>
      <c r="I94" s="30"/>
      <c r="J94" s="35"/>
      <c r="K94" s="12"/>
      <c r="L94" s="20"/>
      <c r="M94" s="22"/>
    </row>
    <row r="95" spans="1:13" ht="13.5" x14ac:dyDescent="0.2">
      <c r="A95" s="20"/>
      <c r="B95" s="35"/>
      <c r="C95" s="12"/>
      <c r="D95" s="20"/>
      <c r="E95" s="20"/>
      <c r="F95" s="20"/>
      <c r="G95" s="12"/>
      <c r="H95" s="12"/>
      <c r="I95" s="30"/>
      <c r="J95" s="35"/>
      <c r="K95" s="12"/>
      <c r="L95" s="20"/>
      <c r="M95" s="22"/>
    </row>
    <row r="96" spans="1:13" ht="13.5" x14ac:dyDescent="0.2">
      <c r="A96" s="20"/>
      <c r="B96" s="35"/>
      <c r="C96" s="12"/>
      <c r="D96" s="20"/>
      <c r="E96" s="20"/>
      <c r="F96" s="20"/>
      <c r="G96" s="12"/>
      <c r="H96" s="12"/>
      <c r="I96" s="30"/>
      <c r="J96" s="35"/>
      <c r="K96" s="12"/>
      <c r="L96" s="20"/>
      <c r="M96" s="22"/>
    </row>
    <row r="97" spans="1:13" ht="13.5" x14ac:dyDescent="0.2">
      <c r="A97" s="20"/>
      <c r="B97" s="35"/>
      <c r="C97" s="12"/>
      <c r="D97" s="20"/>
      <c r="E97" s="20"/>
      <c r="F97" s="20"/>
      <c r="G97" s="12"/>
      <c r="H97" s="12"/>
      <c r="I97" s="30"/>
      <c r="J97" s="35"/>
      <c r="K97" s="12"/>
      <c r="L97" s="20"/>
      <c r="M97" s="22"/>
    </row>
    <row r="98" spans="1:13" ht="13.5" x14ac:dyDescent="0.2">
      <c r="A98" s="20"/>
      <c r="B98" s="35"/>
      <c r="C98" s="12"/>
      <c r="D98" s="20"/>
      <c r="E98" s="20"/>
      <c r="F98" s="20"/>
      <c r="G98" s="12"/>
      <c r="H98" s="12"/>
      <c r="I98" s="30"/>
      <c r="J98" s="35"/>
      <c r="K98" s="12"/>
      <c r="L98" s="20"/>
      <c r="M98" s="22"/>
    </row>
    <row r="99" spans="1:13" ht="13.5" x14ac:dyDescent="0.2">
      <c r="A99" s="20"/>
      <c r="B99" s="35"/>
      <c r="C99" s="12"/>
      <c r="D99" s="20"/>
      <c r="E99" s="20"/>
      <c r="F99" s="20"/>
      <c r="G99" s="12"/>
      <c r="H99" s="12"/>
      <c r="I99" s="30"/>
      <c r="J99" s="35"/>
      <c r="K99" s="12"/>
      <c r="L99" s="20"/>
      <c r="M99" s="22"/>
    </row>
    <row r="100" spans="1:13" ht="13.5" x14ac:dyDescent="0.2">
      <c r="A100" s="20"/>
      <c r="B100" s="35"/>
      <c r="C100" s="12"/>
      <c r="D100" s="20"/>
      <c r="E100" s="20"/>
      <c r="F100" s="20"/>
      <c r="G100" s="12"/>
      <c r="H100" s="12"/>
      <c r="I100" s="30"/>
      <c r="J100" s="35"/>
      <c r="K100" s="12"/>
      <c r="L100" s="20"/>
      <c r="M100" s="22"/>
    </row>
    <row r="101" spans="1:13" ht="13.5" x14ac:dyDescent="0.2">
      <c r="A101" s="20"/>
      <c r="B101" s="35"/>
      <c r="C101" s="12"/>
      <c r="D101" s="20"/>
      <c r="E101" s="20"/>
      <c r="F101" s="20"/>
      <c r="G101" s="12"/>
      <c r="H101" s="12"/>
      <c r="I101" s="30"/>
      <c r="J101" s="35"/>
      <c r="K101" s="12"/>
      <c r="L101" s="20"/>
      <c r="M101" s="22"/>
    </row>
    <row r="102" spans="1:13" ht="13.5" x14ac:dyDescent="0.2">
      <c r="A102" s="20"/>
      <c r="B102" s="35"/>
      <c r="C102" s="12"/>
      <c r="D102" s="20"/>
      <c r="E102" s="20"/>
      <c r="F102" s="20"/>
      <c r="G102" s="12"/>
      <c r="H102" s="12"/>
      <c r="I102" s="30"/>
      <c r="J102" s="35"/>
      <c r="K102" s="12"/>
      <c r="L102" s="20"/>
      <c r="M102" s="22"/>
    </row>
    <row r="103" spans="1:13" ht="13.5" x14ac:dyDescent="0.2">
      <c r="A103" s="20"/>
      <c r="B103" s="35"/>
      <c r="C103" s="12"/>
      <c r="D103" s="20"/>
      <c r="E103" s="20"/>
      <c r="F103" s="20"/>
      <c r="G103" s="12"/>
      <c r="H103" s="12"/>
      <c r="I103" s="30"/>
      <c r="J103" s="35"/>
      <c r="K103" s="12"/>
      <c r="L103" s="20"/>
      <c r="M103" s="22"/>
    </row>
    <row r="104" spans="1:13" ht="13.5" x14ac:dyDescent="0.2">
      <c r="A104" s="20"/>
      <c r="B104" s="35"/>
      <c r="C104" s="12"/>
      <c r="D104" s="20"/>
      <c r="E104" s="20"/>
      <c r="F104" s="20"/>
      <c r="G104" s="12"/>
      <c r="H104" s="12"/>
      <c r="I104" s="30"/>
      <c r="J104" s="35"/>
      <c r="K104" s="12"/>
      <c r="L104" s="20"/>
      <c r="M104" s="22"/>
    </row>
  </sheetData>
  <mergeCells count="22">
    <mergeCell ref="M70:M74"/>
    <mergeCell ref="A1:M1"/>
    <mergeCell ref="M4:M9"/>
    <mergeCell ref="M10:M15"/>
    <mergeCell ref="M16:M19"/>
    <mergeCell ref="B4:B5"/>
    <mergeCell ref="B16:B17"/>
    <mergeCell ref="M54:M59"/>
    <mergeCell ref="M60:M63"/>
    <mergeCell ref="M64:M69"/>
    <mergeCell ref="M20:M25"/>
    <mergeCell ref="M26:M31"/>
    <mergeCell ref="M37:M41"/>
    <mergeCell ref="M42:M47"/>
    <mergeCell ref="M48:M53"/>
    <mergeCell ref="B60:B61"/>
    <mergeCell ref="B64:B65"/>
    <mergeCell ref="B20:B21"/>
    <mergeCell ref="B26:B27"/>
    <mergeCell ref="B37:B38"/>
    <mergeCell ref="B42:B43"/>
    <mergeCell ref="B48:B49"/>
  </mergeCells>
  <printOptions horizontalCentered="1"/>
  <pageMargins left="0" right="0.1" top="0.4" bottom="0.4" header="0.8" footer="0.8"/>
  <pageSetup paperSize="9" scale="73" orientation="portrait" r:id="rId1"/>
  <rowBreaks count="1" manualBreakCount="1">
    <brk id="53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206"/>
  <sheetViews>
    <sheetView topLeftCell="A118" zoomScaleNormal="100" workbookViewId="0">
      <selection activeCell="O134" sqref="O134"/>
    </sheetView>
  </sheetViews>
  <sheetFormatPr defaultColWidth="9" defaultRowHeight="12.75" x14ac:dyDescent="0.2"/>
  <cols>
    <col min="1" max="1" width="3.83203125" style="2" customWidth="1"/>
    <col min="2" max="2" width="27.5" style="2" customWidth="1"/>
    <col min="3" max="3" width="32.1640625" style="2" customWidth="1"/>
    <col min="4" max="4" width="8.83203125" style="2" customWidth="1"/>
    <col min="5" max="5" width="11.1640625" style="2" customWidth="1"/>
    <col min="6" max="6" width="4.83203125" style="29" customWidth="1"/>
    <col min="7" max="7" width="8.6640625" style="32" customWidth="1"/>
    <col min="8" max="8" width="12" style="29" customWidth="1"/>
    <col min="9" max="9" width="12" style="32" customWidth="1"/>
    <col min="10" max="10" width="12" style="2" customWidth="1"/>
    <col min="11" max="12" width="8.83203125" style="2" customWidth="1"/>
    <col min="13" max="13" width="8.1640625" style="29" customWidth="1"/>
    <col min="14" max="16384" width="9" style="2"/>
  </cols>
  <sheetData>
    <row r="1" spans="1:14" ht="44.25" customHeight="1" x14ac:dyDescent="0.2">
      <c r="A1" s="317" t="s">
        <v>889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9"/>
    </row>
    <row r="2" spans="1:14" ht="9.9499999999999993" customHeight="1" thickBot="1" x14ac:dyDescent="0.25">
      <c r="A2" s="15"/>
      <c r="B2" s="9"/>
      <c r="C2" s="9"/>
      <c r="D2" s="9"/>
      <c r="E2" s="9"/>
      <c r="F2" s="12"/>
      <c r="G2" s="30"/>
      <c r="H2" s="12"/>
      <c r="I2" s="30"/>
      <c r="J2" s="9"/>
      <c r="K2" s="9"/>
      <c r="L2" s="9"/>
      <c r="M2" s="12"/>
      <c r="N2" s="9"/>
    </row>
    <row r="3" spans="1:14" ht="40.5" customHeight="1" thickBot="1" x14ac:dyDescent="0.25">
      <c r="A3" s="44" t="s">
        <v>303</v>
      </c>
      <c r="B3" s="45" t="s">
        <v>307</v>
      </c>
      <c r="C3" s="46" t="s">
        <v>308</v>
      </c>
      <c r="D3" s="234" t="s">
        <v>304</v>
      </c>
      <c r="E3" s="234" t="s">
        <v>305</v>
      </c>
      <c r="F3" s="44" t="s">
        <v>0</v>
      </c>
      <c r="G3" s="47" t="s">
        <v>309</v>
      </c>
      <c r="H3" s="48" t="s">
        <v>310</v>
      </c>
      <c r="I3" s="47" t="s">
        <v>311</v>
      </c>
      <c r="J3" s="50" t="s">
        <v>312</v>
      </c>
      <c r="K3" s="50" t="s">
        <v>313</v>
      </c>
      <c r="L3" s="51" t="s">
        <v>306</v>
      </c>
      <c r="M3" s="51" t="s">
        <v>69</v>
      </c>
    </row>
    <row r="4" spans="1:14" s="1" customFormat="1" ht="15" customHeight="1" x14ac:dyDescent="0.2">
      <c r="A4" s="109">
        <v>1</v>
      </c>
      <c r="B4" s="309" t="s">
        <v>282</v>
      </c>
      <c r="C4" s="207" t="s">
        <v>583</v>
      </c>
      <c r="D4" s="208" t="s">
        <v>582</v>
      </c>
      <c r="E4" s="208" t="s">
        <v>584</v>
      </c>
      <c r="F4" s="81">
        <v>3</v>
      </c>
      <c r="G4" s="81">
        <v>2</v>
      </c>
      <c r="H4" s="81">
        <v>12</v>
      </c>
      <c r="I4" s="82">
        <v>3</v>
      </c>
      <c r="J4" s="82">
        <v>14</v>
      </c>
      <c r="K4" s="82">
        <f t="shared" ref="K4:K10" si="0">F4*1</f>
        <v>3</v>
      </c>
      <c r="L4" s="130">
        <f t="shared" ref="L4:L56" si="1">I4/J4*K4*F4</f>
        <v>1.9285714285714284</v>
      </c>
      <c r="M4" s="340">
        <f>L13-6</f>
        <v>26.214285714285708</v>
      </c>
      <c r="N4" s="10">
        <v>3</v>
      </c>
    </row>
    <row r="5" spans="1:14" s="1" customFormat="1" ht="15" customHeight="1" x14ac:dyDescent="0.2">
      <c r="A5" s="110"/>
      <c r="B5" s="310"/>
      <c r="C5" s="205" t="s">
        <v>600</v>
      </c>
      <c r="D5" s="206" t="s">
        <v>599</v>
      </c>
      <c r="E5" s="206" t="s">
        <v>584</v>
      </c>
      <c r="F5" s="84">
        <v>3</v>
      </c>
      <c r="G5" s="84">
        <v>2</v>
      </c>
      <c r="H5" s="84">
        <v>15</v>
      </c>
      <c r="I5" s="85">
        <v>8</v>
      </c>
      <c r="J5" s="85">
        <v>14</v>
      </c>
      <c r="K5" s="85">
        <f t="shared" si="0"/>
        <v>3</v>
      </c>
      <c r="L5" s="131">
        <f t="shared" si="1"/>
        <v>5.1428571428571423</v>
      </c>
      <c r="M5" s="341"/>
      <c r="N5" s="10">
        <v>3</v>
      </c>
    </row>
    <row r="6" spans="1:14" s="1" customFormat="1" ht="15" customHeight="1" x14ac:dyDescent="0.2">
      <c r="A6" s="110"/>
      <c r="B6" s="166"/>
      <c r="C6" s="205" t="s">
        <v>607</v>
      </c>
      <c r="D6" s="206" t="s">
        <v>606</v>
      </c>
      <c r="E6" s="206" t="s">
        <v>584</v>
      </c>
      <c r="F6" s="84">
        <v>2</v>
      </c>
      <c r="G6" s="84">
        <v>2</v>
      </c>
      <c r="H6" s="84">
        <v>34</v>
      </c>
      <c r="I6" s="85">
        <v>7</v>
      </c>
      <c r="J6" s="85">
        <v>14</v>
      </c>
      <c r="K6" s="85">
        <f t="shared" si="0"/>
        <v>2</v>
      </c>
      <c r="L6" s="131">
        <f t="shared" si="1"/>
        <v>2</v>
      </c>
      <c r="M6" s="341"/>
      <c r="N6" s="10">
        <v>5</v>
      </c>
    </row>
    <row r="7" spans="1:14" s="1" customFormat="1" ht="15" customHeight="1" x14ac:dyDescent="0.2">
      <c r="A7" s="110"/>
      <c r="B7" s="166"/>
      <c r="C7" s="205" t="s">
        <v>620</v>
      </c>
      <c r="D7" s="206" t="s">
        <v>619</v>
      </c>
      <c r="E7" s="206" t="s">
        <v>584</v>
      </c>
      <c r="F7" s="84">
        <v>3</v>
      </c>
      <c r="G7" s="84">
        <v>2</v>
      </c>
      <c r="H7" s="84">
        <v>26</v>
      </c>
      <c r="I7" s="85">
        <v>7</v>
      </c>
      <c r="J7" s="85">
        <v>14</v>
      </c>
      <c r="K7" s="85">
        <f t="shared" si="0"/>
        <v>3</v>
      </c>
      <c r="L7" s="131">
        <f t="shared" si="1"/>
        <v>4.5</v>
      </c>
      <c r="M7" s="341"/>
      <c r="N7" s="10">
        <v>7</v>
      </c>
    </row>
    <row r="8" spans="1:14" s="1" customFormat="1" ht="15" customHeight="1" x14ac:dyDescent="0.2">
      <c r="A8" s="110"/>
      <c r="B8" s="166"/>
      <c r="C8" s="205" t="s">
        <v>624</v>
      </c>
      <c r="D8" s="206" t="s">
        <v>623</v>
      </c>
      <c r="E8" s="206" t="s">
        <v>584</v>
      </c>
      <c r="F8" s="84">
        <v>2</v>
      </c>
      <c r="G8" s="84">
        <v>2</v>
      </c>
      <c r="H8" s="84">
        <v>18</v>
      </c>
      <c r="I8" s="85">
        <v>7</v>
      </c>
      <c r="J8" s="85">
        <v>14</v>
      </c>
      <c r="K8" s="85">
        <f t="shared" si="0"/>
        <v>2</v>
      </c>
      <c r="L8" s="131">
        <f t="shared" si="1"/>
        <v>2</v>
      </c>
      <c r="M8" s="341"/>
      <c r="N8" s="10">
        <v>7</v>
      </c>
    </row>
    <row r="9" spans="1:14" s="1" customFormat="1" ht="15" customHeight="1" x14ac:dyDescent="0.2">
      <c r="A9" s="110"/>
      <c r="B9" s="166"/>
      <c r="C9" s="205" t="s">
        <v>624</v>
      </c>
      <c r="D9" s="206" t="s">
        <v>625</v>
      </c>
      <c r="E9" s="206" t="s">
        <v>584</v>
      </c>
      <c r="F9" s="84">
        <v>2</v>
      </c>
      <c r="G9" s="84">
        <v>2</v>
      </c>
      <c r="H9" s="84">
        <v>5</v>
      </c>
      <c r="I9" s="85">
        <v>7</v>
      </c>
      <c r="J9" s="85">
        <v>14</v>
      </c>
      <c r="K9" s="85">
        <f t="shared" si="0"/>
        <v>2</v>
      </c>
      <c r="L9" s="131">
        <f t="shared" si="1"/>
        <v>2</v>
      </c>
      <c r="M9" s="341"/>
      <c r="N9" s="10">
        <v>7</v>
      </c>
    </row>
    <row r="10" spans="1:14" s="1" customFormat="1" ht="15" customHeight="1" x14ac:dyDescent="0.2">
      <c r="A10" s="110"/>
      <c r="B10" s="166"/>
      <c r="C10" s="205" t="s">
        <v>652</v>
      </c>
      <c r="D10" s="206" t="s">
        <v>651</v>
      </c>
      <c r="E10" s="206" t="s">
        <v>584</v>
      </c>
      <c r="F10" s="84">
        <v>2</v>
      </c>
      <c r="G10" s="84">
        <v>2</v>
      </c>
      <c r="H10" s="84">
        <v>7</v>
      </c>
      <c r="I10" s="85">
        <v>4</v>
      </c>
      <c r="J10" s="85">
        <v>14</v>
      </c>
      <c r="K10" s="85">
        <f t="shared" si="0"/>
        <v>2</v>
      </c>
      <c r="L10" s="131">
        <f t="shared" si="1"/>
        <v>1.1428571428571428</v>
      </c>
      <c r="M10" s="341"/>
      <c r="N10" s="10">
        <v>7</v>
      </c>
    </row>
    <row r="11" spans="1:14" s="1" customFormat="1" ht="15" customHeight="1" x14ac:dyDescent="0.2">
      <c r="A11" s="110"/>
      <c r="B11" s="166"/>
      <c r="C11" s="205" t="s">
        <v>694</v>
      </c>
      <c r="D11" s="206" t="s">
        <v>693</v>
      </c>
      <c r="E11" s="206" t="s">
        <v>659</v>
      </c>
      <c r="F11" s="84">
        <v>3</v>
      </c>
      <c r="G11" s="84">
        <v>2</v>
      </c>
      <c r="H11" s="84">
        <v>58</v>
      </c>
      <c r="I11" s="85">
        <v>7</v>
      </c>
      <c r="J11" s="85">
        <v>14</v>
      </c>
      <c r="K11" s="85">
        <f t="shared" ref="K11:K56" si="2">F11*1.5</f>
        <v>4.5</v>
      </c>
      <c r="L11" s="131">
        <f t="shared" si="1"/>
        <v>6.75</v>
      </c>
      <c r="M11" s="341"/>
      <c r="N11" s="10"/>
    </row>
    <row r="12" spans="1:14" s="1" customFormat="1" ht="15" customHeight="1" x14ac:dyDescent="0.2">
      <c r="A12" s="110"/>
      <c r="B12" s="166"/>
      <c r="C12" s="205" t="s">
        <v>694</v>
      </c>
      <c r="D12" s="206" t="s">
        <v>693</v>
      </c>
      <c r="E12" s="206" t="s">
        <v>661</v>
      </c>
      <c r="F12" s="84">
        <v>3</v>
      </c>
      <c r="G12" s="84">
        <v>2</v>
      </c>
      <c r="H12" s="84">
        <v>58</v>
      </c>
      <c r="I12" s="85">
        <v>7</v>
      </c>
      <c r="J12" s="85">
        <v>14</v>
      </c>
      <c r="K12" s="85">
        <f t="shared" si="2"/>
        <v>4.5</v>
      </c>
      <c r="L12" s="131">
        <f t="shared" si="1"/>
        <v>6.75</v>
      </c>
      <c r="M12" s="341"/>
      <c r="N12" s="10">
        <v>1</v>
      </c>
    </row>
    <row r="13" spans="1:14" s="1" customFormat="1" ht="12.95" customHeight="1" thickBot="1" x14ac:dyDescent="0.25">
      <c r="A13" s="111"/>
      <c r="B13" s="217"/>
      <c r="C13" s="128"/>
      <c r="D13" s="154"/>
      <c r="E13" s="154"/>
      <c r="F13" s="88"/>
      <c r="G13" s="88"/>
      <c r="H13" s="88"/>
      <c r="I13" s="88"/>
      <c r="J13" s="88"/>
      <c r="K13" s="88"/>
      <c r="L13" s="132">
        <f>SUM(L4:L12)</f>
        <v>32.214285714285708</v>
      </c>
      <c r="M13" s="342"/>
      <c r="N13" s="10">
        <v>1</v>
      </c>
    </row>
    <row r="14" spans="1:14" s="1" customFormat="1" ht="15" customHeight="1" x14ac:dyDescent="0.2">
      <c r="A14" s="109">
        <v>2</v>
      </c>
      <c r="B14" s="218" t="s">
        <v>283</v>
      </c>
      <c r="C14" s="207" t="s">
        <v>598</v>
      </c>
      <c r="D14" s="208" t="s">
        <v>597</v>
      </c>
      <c r="E14" s="208" t="s">
        <v>584</v>
      </c>
      <c r="F14" s="81">
        <v>2</v>
      </c>
      <c r="G14" s="81">
        <v>2</v>
      </c>
      <c r="H14" s="81">
        <v>37</v>
      </c>
      <c r="I14" s="82">
        <v>7</v>
      </c>
      <c r="J14" s="82">
        <v>14</v>
      </c>
      <c r="K14" s="82">
        <f>F14*1</f>
        <v>2</v>
      </c>
      <c r="L14" s="130">
        <f t="shared" si="1"/>
        <v>2</v>
      </c>
      <c r="M14" s="337">
        <f>L22-6</f>
        <v>32</v>
      </c>
      <c r="N14" s="10">
        <v>1</v>
      </c>
    </row>
    <row r="15" spans="1:14" s="1" customFormat="1" ht="15" customHeight="1" x14ac:dyDescent="0.2">
      <c r="A15" s="110"/>
      <c r="B15" s="166"/>
      <c r="C15" s="205" t="s">
        <v>607</v>
      </c>
      <c r="D15" s="206" t="s">
        <v>606</v>
      </c>
      <c r="E15" s="206" t="s">
        <v>584</v>
      </c>
      <c r="F15" s="84">
        <v>2</v>
      </c>
      <c r="G15" s="84">
        <v>2</v>
      </c>
      <c r="H15" s="84">
        <v>34</v>
      </c>
      <c r="I15" s="85">
        <v>7</v>
      </c>
      <c r="J15" s="85">
        <v>14</v>
      </c>
      <c r="K15" s="85">
        <f>F15*1</f>
        <v>2</v>
      </c>
      <c r="L15" s="131">
        <f t="shared" si="1"/>
        <v>2</v>
      </c>
      <c r="M15" s="338"/>
      <c r="N15" s="10">
        <v>3</v>
      </c>
    </row>
    <row r="16" spans="1:14" s="1" customFormat="1" ht="15" customHeight="1" x14ac:dyDescent="0.2">
      <c r="A16" s="110"/>
      <c r="B16" s="166"/>
      <c r="C16" s="205" t="s">
        <v>613</v>
      </c>
      <c r="D16" s="206" t="s">
        <v>612</v>
      </c>
      <c r="E16" s="206" t="s">
        <v>589</v>
      </c>
      <c r="F16" s="84">
        <v>2</v>
      </c>
      <c r="G16" s="84">
        <v>2</v>
      </c>
      <c r="H16" s="84">
        <v>44</v>
      </c>
      <c r="I16" s="85">
        <v>7</v>
      </c>
      <c r="J16" s="85">
        <v>14</v>
      </c>
      <c r="K16" s="85">
        <f t="shared" si="2"/>
        <v>3</v>
      </c>
      <c r="L16" s="131">
        <f t="shared" si="1"/>
        <v>3</v>
      </c>
      <c r="M16" s="338"/>
      <c r="N16" s="10">
        <v>3</v>
      </c>
    </row>
    <row r="17" spans="1:14" s="1" customFormat="1" ht="15" customHeight="1" x14ac:dyDescent="0.2">
      <c r="A17" s="110"/>
      <c r="B17" s="166"/>
      <c r="C17" s="205" t="s">
        <v>624</v>
      </c>
      <c r="D17" s="206" t="s">
        <v>623</v>
      </c>
      <c r="E17" s="206" t="s">
        <v>584</v>
      </c>
      <c r="F17" s="84">
        <v>2</v>
      </c>
      <c r="G17" s="84">
        <v>2</v>
      </c>
      <c r="H17" s="84">
        <v>18</v>
      </c>
      <c r="I17" s="85">
        <v>7</v>
      </c>
      <c r="J17" s="85">
        <v>14</v>
      </c>
      <c r="K17" s="85">
        <f>F17*1</f>
        <v>2</v>
      </c>
      <c r="L17" s="131">
        <f t="shared" si="1"/>
        <v>2</v>
      </c>
      <c r="M17" s="338"/>
      <c r="N17" s="10">
        <v>3</v>
      </c>
    </row>
    <row r="18" spans="1:14" s="1" customFormat="1" ht="15" customHeight="1" x14ac:dyDescent="0.2">
      <c r="A18" s="110"/>
      <c r="B18" s="166"/>
      <c r="C18" s="205" t="s">
        <v>624</v>
      </c>
      <c r="D18" s="206" t="s">
        <v>625</v>
      </c>
      <c r="E18" s="206" t="s">
        <v>584</v>
      </c>
      <c r="F18" s="84">
        <v>2</v>
      </c>
      <c r="G18" s="84">
        <v>2</v>
      </c>
      <c r="H18" s="84">
        <v>5</v>
      </c>
      <c r="I18" s="85">
        <v>7</v>
      </c>
      <c r="J18" s="85">
        <v>14</v>
      </c>
      <c r="K18" s="85">
        <f>F18*1</f>
        <v>2</v>
      </c>
      <c r="L18" s="131">
        <f t="shared" si="1"/>
        <v>2</v>
      </c>
      <c r="M18" s="338"/>
      <c r="N18" s="10"/>
    </row>
    <row r="19" spans="1:14" s="1" customFormat="1" ht="15" customHeight="1" x14ac:dyDescent="0.2">
      <c r="A19" s="110"/>
      <c r="B19" s="166"/>
      <c r="C19" s="205" t="s">
        <v>656</v>
      </c>
      <c r="D19" s="206" t="s">
        <v>655</v>
      </c>
      <c r="E19" s="206" t="s">
        <v>589</v>
      </c>
      <c r="F19" s="84">
        <v>3</v>
      </c>
      <c r="G19" s="84">
        <v>2</v>
      </c>
      <c r="H19" s="84">
        <v>43</v>
      </c>
      <c r="I19" s="85">
        <v>7</v>
      </c>
      <c r="J19" s="85">
        <v>14</v>
      </c>
      <c r="K19" s="85">
        <f t="shared" si="2"/>
        <v>4.5</v>
      </c>
      <c r="L19" s="131">
        <f t="shared" si="1"/>
        <v>6.75</v>
      </c>
      <c r="M19" s="338"/>
      <c r="N19" s="10"/>
    </row>
    <row r="20" spans="1:14" s="1" customFormat="1" ht="15" customHeight="1" x14ac:dyDescent="0.2">
      <c r="A20" s="110"/>
      <c r="B20" s="166"/>
      <c r="C20" s="205" t="s">
        <v>680</v>
      </c>
      <c r="D20" s="206" t="s">
        <v>679</v>
      </c>
      <c r="E20" s="206" t="s">
        <v>661</v>
      </c>
      <c r="F20" s="84">
        <v>3</v>
      </c>
      <c r="G20" s="84">
        <v>2</v>
      </c>
      <c r="H20" s="84">
        <v>48</v>
      </c>
      <c r="I20" s="85">
        <v>7</v>
      </c>
      <c r="J20" s="85">
        <v>14</v>
      </c>
      <c r="K20" s="85">
        <f t="shared" si="2"/>
        <v>4.5</v>
      </c>
      <c r="L20" s="131">
        <f t="shared" si="1"/>
        <v>6.75</v>
      </c>
      <c r="M20" s="338"/>
      <c r="N20" s="10">
        <v>5</v>
      </c>
    </row>
    <row r="21" spans="1:14" s="1" customFormat="1" ht="15" customHeight="1" x14ac:dyDescent="0.2">
      <c r="A21" s="110"/>
      <c r="B21" s="166"/>
      <c r="C21" s="205" t="s">
        <v>686</v>
      </c>
      <c r="D21" s="206" t="s">
        <v>685</v>
      </c>
      <c r="E21" s="206" t="s">
        <v>661</v>
      </c>
      <c r="F21" s="84">
        <v>3</v>
      </c>
      <c r="G21" s="84">
        <v>2</v>
      </c>
      <c r="H21" s="84">
        <v>46</v>
      </c>
      <c r="I21" s="85">
        <v>14</v>
      </c>
      <c r="J21" s="85">
        <v>14</v>
      </c>
      <c r="K21" s="85">
        <f t="shared" si="2"/>
        <v>4.5</v>
      </c>
      <c r="L21" s="131">
        <f t="shared" si="1"/>
        <v>13.5</v>
      </c>
      <c r="M21" s="338"/>
      <c r="N21" s="10">
        <v>5</v>
      </c>
    </row>
    <row r="22" spans="1:14" s="1" customFormat="1" ht="12.95" customHeight="1" thickBot="1" x14ac:dyDescent="0.25">
      <c r="A22" s="111"/>
      <c r="B22" s="217"/>
      <c r="C22" s="151"/>
      <c r="D22" s="154"/>
      <c r="E22" s="154"/>
      <c r="F22" s="88"/>
      <c r="G22" s="88"/>
      <c r="H22" s="88"/>
      <c r="I22" s="88"/>
      <c r="J22" s="88"/>
      <c r="K22" s="88"/>
      <c r="L22" s="132">
        <f>SUM(L14:L21)</f>
        <v>38</v>
      </c>
      <c r="M22" s="339"/>
      <c r="N22" s="10">
        <v>7</v>
      </c>
    </row>
    <row r="23" spans="1:14" s="1" customFormat="1" ht="15" customHeight="1" x14ac:dyDescent="0.2">
      <c r="A23" s="109">
        <v>3</v>
      </c>
      <c r="B23" s="218" t="s">
        <v>275</v>
      </c>
      <c r="C23" s="207" t="s">
        <v>641</v>
      </c>
      <c r="D23" s="208" t="s">
        <v>640</v>
      </c>
      <c r="E23" s="208" t="s">
        <v>634</v>
      </c>
      <c r="F23" s="81">
        <v>3</v>
      </c>
      <c r="G23" s="81">
        <v>2</v>
      </c>
      <c r="H23" s="81">
        <v>24</v>
      </c>
      <c r="I23" s="273">
        <v>0</v>
      </c>
      <c r="J23" s="82">
        <v>14</v>
      </c>
      <c r="K23" s="82">
        <f>F23*1</f>
        <v>3</v>
      </c>
      <c r="L23" s="130">
        <f t="shared" si="1"/>
        <v>0</v>
      </c>
      <c r="M23" s="337">
        <f>L28-6</f>
        <v>18.75</v>
      </c>
      <c r="N23" s="10">
        <v>7</v>
      </c>
    </row>
    <row r="24" spans="1:14" s="1" customFormat="1" ht="15" customHeight="1" x14ac:dyDescent="0.2">
      <c r="A24" s="110"/>
      <c r="B24" s="166"/>
      <c r="C24" s="205" t="s">
        <v>684</v>
      </c>
      <c r="D24" s="206" t="s">
        <v>683</v>
      </c>
      <c r="E24" s="206" t="s">
        <v>664</v>
      </c>
      <c r="F24" s="84">
        <v>3</v>
      </c>
      <c r="G24" s="84">
        <v>2</v>
      </c>
      <c r="H24" s="84">
        <v>56</v>
      </c>
      <c r="I24" s="85">
        <v>7</v>
      </c>
      <c r="J24" s="85">
        <v>14</v>
      </c>
      <c r="K24" s="85">
        <f t="shared" si="2"/>
        <v>4.5</v>
      </c>
      <c r="L24" s="131">
        <f t="shared" si="1"/>
        <v>6.75</v>
      </c>
      <c r="M24" s="338"/>
      <c r="N24" s="10">
        <v>5</v>
      </c>
    </row>
    <row r="25" spans="1:14" s="1" customFormat="1" ht="15" customHeight="1" x14ac:dyDescent="0.2">
      <c r="A25" s="110"/>
      <c r="B25" s="166"/>
      <c r="C25" s="205" t="s">
        <v>684</v>
      </c>
      <c r="D25" s="206" t="s">
        <v>683</v>
      </c>
      <c r="E25" s="206" t="s">
        <v>666</v>
      </c>
      <c r="F25" s="84">
        <v>3</v>
      </c>
      <c r="G25" s="84">
        <v>2</v>
      </c>
      <c r="H25" s="84">
        <v>51</v>
      </c>
      <c r="I25" s="85">
        <v>7</v>
      </c>
      <c r="J25" s="85">
        <v>14</v>
      </c>
      <c r="K25" s="85">
        <f t="shared" si="2"/>
        <v>4.5</v>
      </c>
      <c r="L25" s="131">
        <f t="shared" si="1"/>
        <v>6.75</v>
      </c>
      <c r="M25" s="338"/>
      <c r="N25" s="10">
        <v>5</v>
      </c>
    </row>
    <row r="26" spans="1:14" s="1" customFormat="1" ht="27" customHeight="1" x14ac:dyDescent="0.2">
      <c r="A26" s="110"/>
      <c r="B26" s="166"/>
      <c r="C26" s="205" t="s">
        <v>690</v>
      </c>
      <c r="D26" s="206" t="s">
        <v>689</v>
      </c>
      <c r="E26" s="206" t="s">
        <v>691</v>
      </c>
      <c r="F26" s="84">
        <v>3</v>
      </c>
      <c r="G26" s="84">
        <v>2</v>
      </c>
      <c r="H26" s="84">
        <v>59</v>
      </c>
      <c r="I26" s="85">
        <v>7</v>
      </c>
      <c r="J26" s="85">
        <v>14</v>
      </c>
      <c r="K26" s="85">
        <f t="shared" si="2"/>
        <v>4.5</v>
      </c>
      <c r="L26" s="131">
        <f t="shared" si="1"/>
        <v>6.75</v>
      </c>
      <c r="M26" s="338"/>
      <c r="N26" s="10">
        <v>5</v>
      </c>
    </row>
    <row r="27" spans="1:14" s="1" customFormat="1" ht="21.75" customHeight="1" x14ac:dyDescent="0.2">
      <c r="A27" s="110"/>
      <c r="B27" s="166"/>
      <c r="C27" s="205" t="s">
        <v>690</v>
      </c>
      <c r="D27" s="206" t="s">
        <v>689</v>
      </c>
      <c r="E27" s="206" t="s">
        <v>692</v>
      </c>
      <c r="F27" s="84">
        <v>3</v>
      </c>
      <c r="G27" s="84">
        <v>2</v>
      </c>
      <c r="H27" s="84">
        <v>39</v>
      </c>
      <c r="I27" s="85">
        <v>7</v>
      </c>
      <c r="J27" s="85">
        <v>14</v>
      </c>
      <c r="K27" s="85">
        <f>F27*1</f>
        <v>3</v>
      </c>
      <c r="L27" s="131">
        <f t="shared" si="1"/>
        <v>4.5</v>
      </c>
      <c r="M27" s="338"/>
      <c r="N27" s="10">
        <v>5</v>
      </c>
    </row>
    <row r="28" spans="1:14" s="1" customFormat="1" ht="12.95" customHeight="1" thickBot="1" x14ac:dyDescent="0.25">
      <c r="A28" s="111"/>
      <c r="B28" s="217"/>
      <c r="C28" s="128"/>
      <c r="D28" s="154"/>
      <c r="E28" s="154"/>
      <c r="F28" s="88"/>
      <c r="G28" s="88"/>
      <c r="H28" s="88"/>
      <c r="I28" s="88"/>
      <c r="J28" s="88"/>
      <c r="K28" s="88"/>
      <c r="L28" s="132">
        <f>SUM(L23:L27)</f>
        <v>24.75</v>
      </c>
      <c r="M28" s="339"/>
      <c r="N28" s="10"/>
    </row>
    <row r="29" spans="1:14" s="1" customFormat="1" ht="15" customHeight="1" x14ac:dyDescent="0.2">
      <c r="A29" s="109">
        <v>4</v>
      </c>
      <c r="B29" s="218" t="s">
        <v>280</v>
      </c>
      <c r="C29" s="207" t="s">
        <v>592</v>
      </c>
      <c r="D29" s="208" t="s">
        <v>591</v>
      </c>
      <c r="E29" s="208" t="s">
        <v>584</v>
      </c>
      <c r="F29" s="81">
        <v>2</v>
      </c>
      <c r="G29" s="81">
        <v>1</v>
      </c>
      <c r="H29" s="81">
        <v>39</v>
      </c>
      <c r="I29" s="82">
        <v>14</v>
      </c>
      <c r="J29" s="82">
        <v>14</v>
      </c>
      <c r="K29" s="82">
        <f>F29*1</f>
        <v>2</v>
      </c>
      <c r="L29" s="130">
        <f t="shared" si="1"/>
        <v>4</v>
      </c>
      <c r="M29" s="337">
        <f>L33-6</f>
        <v>13.75</v>
      </c>
      <c r="N29" s="10">
        <v>1</v>
      </c>
    </row>
    <row r="30" spans="1:14" s="1" customFormat="1" ht="15" customHeight="1" x14ac:dyDescent="0.2">
      <c r="A30" s="110"/>
      <c r="B30" s="166"/>
      <c r="C30" s="205" t="s">
        <v>594</v>
      </c>
      <c r="D30" s="206" t="s">
        <v>593</v>
      </c>
      <c r="E30" s="206" t="s">
        <v>584</v>
      </c>
      <c r="F30" s="84">
        <v>3</v>
      </c>
      <c r="G30" s="84">
        <v>2</v>
      </c>
      <c r="H30" s="84">
        <v>25</v>
      </c>
      <c r="I30" s="85">
        <v>7</v>
      </c>
      <c r="J30" s="85">
        <v>14</v>
      </c>
      <c r="K30" s="85">
        <f>F30*1</f>
        <v>3</v>
      </c>
      <c r="L30" s="131">
        <f t="shared" si="1"/>
        <v>4.5</v>
      </c>
      <c r="M30" s="338"/>
      <c r="N30" s="10">
        <v>1</v>
      </c>
    </row>
    <row r="31" spans="1:14" s="1" customFormat="1" ht="15" customHeight="1" x14ac:dyDescent="0.2">
      <c r="A31" s="110"/>
      <c r="B31" s="166"/>
      <c r="C31" s="205" t="s">
        <v>620</v>
      </c>
      <c r="D31" s="206" t="s">
        <v>619</v>
      </c>
      <c r="E31" s="206" t="s">
        <v>584</v>
      </c>
      <c r="F31" s="84">
        <v>3</v>
      </c>
      <c r="G31" s="84">
        <v>2</v>
      </c>
      <c r="H31" s="84">
        <v>26</v>
      </c>
      <c r="I31" s="85">
        <v>7</v>
      </c>
      <c r="J31" s="85">
        <v>14</v>
      </c>
      <c r="K31" s="85">
        <f>F31*1</f>
        <v>3</v>
      </c>
      <c r="L31" s="131">
        <f t="shared" si="1"/>
        <v>4.5</v>
      </c>
      <c r="M31" s="338"/>
      <c r="N31" s="10">
        <v>3</v>
      </c>
    </row>
    <row r="32" spans="1:14" s="1" customFormat="1" ht="15" customHeight="1" x14ac:dyDescent="0.2">
      <c r="A32" s="110"/>
      <c r="B32" s="166"/>
      <c r="C32" s="205" t="s">
        <v>699</v>
      </c>
      <c r="D32" s="206" t="s">
        <v>698</v>
      </c>
      <c r="E32" s="206" t="s">
        <v>666</v>
      </c>
      <c r="F32" s="84">
        <v>3</v>
      </c>
      <c r="G32" s="84">
        <v>2</v>
      </c>
      <c r="H32" s="84">
        <v>54</v>
      </c>
      <c r="I32" s="85">
        <v>7</v>
      </c>
      <c r="J32" s="85">
        <v>14</v>
      </c>
      <c r="K32" s="85">
        <f t="shared" si="2"/>
        <v>4.5</v>
      </c>
      <c r="L32" s="131">
        <f t="shared" si="1"/>
        <v>6.75</v>
      </c>
      <c r="M32" s="338"/>
      <c r="N32" s="10">
        <v>3</v>
      </c>
    </row>
    <row r="33" spans="1:14" s="1" customFormat="1" ht="12.95" customHeight="1" thickBot="1" x14ac:dyDescent="0.25">
      <c r="A33" s="111"/>
      <c r="B33" s="217"/>
      <c r="C33" s="128"/>
      <c r="D33" s="154"/>
      <c r="E33" s="154"/>
      <c r="F33" s="88"/>
      <c r="G33" s="88"/>
      <c r="H33" s="88"/>
      <c r="I33" s="88"/>
      <c r="J33" s="88"/>
      <c r="K33" s="88"/>
      <c r="L33" s="132">
        <f>SUM(L29:L32)</f>
        <v>19.75</v>
      </c>
      <c r="M33" s="339"/>
      <c r="N33" s="10">
        <v>5</v>
      </c>
    </row>
    <row r="34" spans="1:14" s="1" customFormat="1" ht="25.5" customHeight="1" x14ac:dyDescent="0.2">
      <c r="A34" s="109">
        <v>5</v>
      </c>
      <c r="B34" s="184" t="s">
        <v>274</v>
      </c>
      <c r="C34" s="207" t="s">
        <v>613</v>
      </c>
      <c r="D34" s="208" t="s">
        <v>612</v>
      </c>
      <c r="E34" s="208" t="s">
        <v>589</v>
      </c>
      <c r="F34" s="81">
        <v>2</v>
      </c>
      <c r="G34" s="81">
        <v>2</v>
      </c>
      <c r="H34" s="81">
        <v>44</v>
      </c>
      <c r="I34" s="82">
        <v>7</v>
      </c>
      <c r="J34" s="82">
        <v>14</v>
      </c>
      <c r="K34" s="82">
        <f t="shared" si="2"/>
        <v>3</v>
      </c>
      <c r="L34" s="130">
        <f t="shared" si="1"/>
        <v>3</v>
      </c>
      <c r="M34" s="337">
        <f>L42-6</f>
        <v>39.75</v>
      </c>
      <c r="N34" s="10">
        <v>7</v>
      </c>
    </row>
    <row r="35" spans="1:14" s="1" customFormat="1" ht="15" customHeight="1" x14ac:dyDescent="0.2">
      <c r="A35" s="110"/>
      <c r="B35" s="166"/>
      <c r="C35" s="205" t="s">
        <v>633</v>
      </c>
      <c r="D35" s="206" t="s">
        <v>632</v>
      </c>
      <c r="E35" s="206" t="s">
        <v>634</v>
      </c>
      <c r="F35" s="84">
        <v>3</v>
      </c>
      <c r="G35" s="84">
        <v>2</v>
      </c>
      <c r="H35" s="84">
        <v>24</v>
      </c>
      <c r="I35" s="85">
        <v>7</v>
      </c>
      <c r="J35" s="85">
        <v>14</v>
      </c>
      <c r="K35" s="85">
        <f>F35*1</f>
        <v>3</v>
      </c>
      <c r="L35" s="131">
        <f t="shared" si="1"/>
        <v>4.5</v>
      </c>
      <c r="M35" s="338"/>
      <c r="N35" s="10">
        <v>7</v>
      </c>
    </row>
    <row r="36" spans="1:14" s="1" customFormat="1" ht="15" customHeight="1" x14ac:dyDescent="0.2">
      <c r="A36" s="110"/>
      <c r="B36" s="166"/>
      <c r="C36" s="205" t="s">
        <v>673</v>
      </c>
      <c r="D36" s="206" t="s">
        <v>672</v>
      </c>
      <c r="E36" s="206" t="s">
        <v>666</v>
      </c>
      <c r="F36" s="84">
        <v>3</v>
      </c>
      <c r="G36" s="84">
        <v>2</v>
      </c>
      <c r="H36" s="84">
        <v>54</v>
      </c>
      <c r="I36" s="85">
        <v>7</v>
      </c>
      <c r="J36" s="85">
        <v>14</v>
      </c>
      <c r="K36" s="85">
        <f t="shared" si="2"/>
        <v>4.5</v>
      </c>
      <c r="L36" s="131">
        <f t="shared" si="1"/>
        <v>6.75</v>
      </c>
      <c r="M36" s="338"/>
      <c r="N36" s="10"/>
    </row>
    <row r="37" spans="1:14" s="1" customFormat="1" ht="15" customHeight="1" x14ac:dyDescent="0.2">
      <c r="A37" s="110"/>
      <c r="B37" s="166"/>
      <c r="C37" s="205" t="s">
        <v>682</v>
      </c>
      <c r="D37" s="206" t="s">
        <v>681</v>
      </c>
      <c r="E37" s="206" t="s">
        <v>666</v>
      </c>
      <c r="F37" s="84">
        <v>3</v>
      </c>
      <c r="G37" s="84">
        <v>2</v>
      </c>
      <c r="H37" s="84">
        <v>50</v>
      </c>
      <c r="I37" s="85">
        <v>7</v>
      </c>
      <c r="J37" s="85">
        <v>14</v>
      </c>
      <c r="K37" s="85">
        <f t="shared" si="2"/>
        <v>4.5</v>
      </c>
      <c r="L37" s="131">
        <f t="shared" si="1"/>
        <v>6.75</v>
      </c>
      <c r="M37" s="338"/>
      <c r="N37" s="10">
        <v>5</v>
      </c>
    </row>
    <row r="38" spans="1:14" s="1" customFormat="1" ht="30" customHeight="1" x14ac:dyDescent="0.2">
      <c r="A38" s="110"/>
      <c r="B38" s="166"/>
      <c r="C38" s="214" t="s">
        <v>690</v>
      </c>
      <c r="D38" s="206" t="s">
        <v>689</v>
      </c>
      <c r="E38" s="206" t="s">
        <v>691</v>
      </c>
      <c r="F38" s="84">
        <v>3</v>
      </c>
      <c r="G38" s="84">
        <v>2</v>
      </c>
      <c r="H38" s="84">
        <v>59</v>
      </c>
      <c r="I38" s="85">
        <v>7</v>
      </c>
      <c r="J38" s="85">
        <v>14</v>
      </c>
      <c r="K38" s="85">
        <f t="shared" si="2"/>
        <v>4.5</v>
      </c>
      <c r="L38" s="131">
        <f t="shared" si="1"/>
        <v>6.75</v>
      </c>
      <c r="M38" s="338"/>
      <c r="N38" s="10">
        <v>1</v>
      </c>
    </row>
    <row r="39" spans="1:14" s="1" customFormat="1" ht="30" customHeight="1" x14ac:dyDescent="0.2">
      <c r="A39" s="110"/>
      <c r="B39" s="166"/>
      <c r="C39" s="214" t="s">
        <v>690</v>
      </c>
      <c r="D39" s="206" t="s">
        <v>689</v>
      </c>
      <c r="E39" s="206" t="s">
        <v>692</v>
      </c>
      <c r="F39" s="84">
        <v>3</v>
      </c>
      <c r="G39" s="84">
        <v>2</v>
      </c>
      <c r="H39" s="84">
        <v>39</v>
      </c>
      <c r="I39" s="85">
        <v>7</v>
      </c>
      <c r="J39" s="85">
        <v>14</v>
      </c>
      <c r="K39" s="85">
        <f>F39*1</f>
        <v>3</v>
      </c>
      <c r="L39" s="131">
        <f t="shared" si="1"/>
        <v>4.5</v>
      </c>
      <c r="M39" s="338"/>
      <c r="N39" s="10">
        <v>3</v>
      </c>
    </row>
    <row r="40" spans="1:14" s="1" customFormat="1" ht="15" customHeight="1" x14ac:dyDescent="0.2">
      <c r="A40" s="110"/>
      <c r="B40" s="166"/>
      <c r="C40" s="205" t="s">
        <v>699</v>
      </c>
      <c r="D40" s="206" t="s">
        <v>698</v>
      </c>
      <c r="E40" s="206" t="s">
        <v>664</v>
      </c>
      <c r="F40" s="84">
        <v>3</v>
      </c>
      <c r="G40" s="84">
        <v>2</v>
      </c>
      <c r="H40" s="84">
        <v>52</v>
      </c>
      <c r="I40" s="85">
        <v>7</v>
      </c>
      <c r="J40" s="85">
        <v>14</v>
      </c>
      <c r="K40" s="85">
        <f t="shared" si="2"/>
        <v>4.5</v>
      </c>
      <c r="L40" s="131">
        <f t="shared" si="1"/>
        <v>6.75</v>
      </c>
      <c r="M40" s="338"/>
      <c r="N40" s="10">
        <v>5</v>
      </c>
    </row>
    <row r="41" spans="1:14" s="1" customFormat="1" ht="15" customHeight="1" x14ac:dyDescent="0.2">
      <c r="A41" s="110"/>
      <c r="B41" s="166"/>
      <c r="C41" s="205" t="s">
        <v>713</v>
      </c>
      <c r="D41" s="206" t="s">
        <v>712</v>
      </c>
      <c r="E41" s="206" t="s">
        <v>664</v>
      </c>
      <c r="F41" s="84">
        <v>3</v>
      </c>
      <c r="G41" s="84">
        <v>2</v>
      </c>
      <c r="H41" s="84">
        <v>55</v>
      </c>
      <c r="I41" s="85">
        <v>7</v>
      </c>
      <c r="J41" s="85">
        <v>14</v>
      </c>
      <c r="K41" s="85">
        <f t="shared" si="2"/>
        <v>4.5</v>
      </c>
      <c r="L41" s="131">
        <f t="shared" si="1"/>
        <v>6.75</v>
      </c>
      <c r="M41" s="338"/>
      <c r="N41" s="10">
        <v>5</v>
      </c>
    </row>
    <row r="42" spans="1:14" s="1" customFormat="1" ht="15" customHeight="1" thickBot="1" x14ac:dyDescent="0.25">
      <c r="A42" s="111"/>
      <c r="B42" s="217"/>
      <c r="C42" s="128"/>
      <c r="D42" s="154"/>
      <c r="E42" s="154"/>
      <c r="F42" s="88"/>
      <c r="G42" s="88"/>
      <c r="H42" s="88"/>
      <c r="I42" s="88"/>
      <c r="J42" s="88"/>
      <c r="K42" s="88"/>
      <c r="L42" s="132">
        <f>SUM(L34:L41)</f>
        <v>45.75</v>
      </c>
      <c r="M42" s="339"/>
      <c r="N42" s="10">
        <v>1</v>
      </c>
    </row>
    <row r="43" spans="1:14" s="1" customFormat="1" ht="15" customHeight="1" x14ac:dyDescent="0.2">
      <c r="A43" s="109">
        <v>6</v>
      </c>
      <c r="B43" s="309" t="s">
        <v>281</v>
      </c>
      <c r="C43" s="207" t="s">
        <v>602</v>
      </c>
      <c r="D43" s="208" t="s">
        <v>601</v>
      </c>
      <c r="E43" s="208" t="s">
        <v>584</v>
      </c>
      <c r="F43" s="81">
        <v>2</v>
      </c>
      <c r="G43" s="81">
        <v>2</v>
      </c>
      <c r="H43" s="81">
        <v>36</v>
      </c>
      <c r="I43" s="82">
        <v>7</v>
      </c>
      <c r="J43" s="82">
        <v>14</v>
      </c>
      <c r="K43" s="82">
        <f>F43*1</f>
        <v>2</v>
      </c>
      <c r="L43" s="130">
        <f t="shared" si="1"/>
        <v>2</v>
      </c>
      <c r="M43" s="337">
        <f>L50-3</f>
        <v>38</v>
      </c>
      <c r="N43" s="10">
        <v>3</v>
      </c>
    </row>
    <row r="44" spans="1:14" s="1" customFormat="1" ht="15" customHeight="1" x14ac:dyDescent="0.2">
      <c r="A44" s="110"/>
      <c r="B44" s="310"/>
      <c r="C44" s="205" t="s">
        <v>64</v>
      </c>
      <c r="D44" s="206" t="s">
        <v>616</v>
      </c>
      <c r="E44" s="206" t="s">
        <v>589</v>
      </c>
      <c r="F44" s="84">
        <v>2</v>
      </c>
      <c r="G44" s="84">
        <v>2</v>
      </c>
      <c r="H44" s="84">
        <v>41</v>
      </c>
      <c r="I44" s="85">
        <v>7</v>
      </c>
      <c r="J44" s="85">
        <v>14</v>
      </c>
      <c r="K44" s="85">
        <f t="shared" si="2"/>
        <v>3</v>
      </c>
      <c r="L44" s="131">
        <f t="shared" si="1"/>
        <v>3</v>
      </c>
      <c r="M44" s="338"/>
      <c r="N44" s="10">
        <v>3</v>
      </c>
    </row>
    <row r="45" spans="1:14" s="1" customFormat="1" ht="30" customHeight="1" x14ac:dyDescent="0.2">
      <c r="A45" s="110"/>
      <c r="B45" s="166"/>
      <c r="C45" s="214" t="s">
        <v>645</v>
      </c>
      <c r="D45" s="206" t="s">
        <v>644</v>
      </c>
      <c r="E45" s="206" t="s">
        <v>634</v>
      </c>
      <c r="F45" s="84">
        <v>3</v>
      </c>
      <c r="G45" s="84">
        <v>1</v>
      </c>
      <c r="H45" s="84">
        <v>24</v>
      </c>
      <c r="I45" s="85">
        <v>14</v>
      </c>
      <c r="J45" s="85">
        <v>14</v>
      </c>
      <c r="K45" s="85">
        <f>F45*1</f>
        <v>3</v>
      </c>
      <c r="L45" s="131">
        <f t="shared" si="1"/>
        <v>9</v>
      </c>
      <c r="M45" s="338"/>
      <c r="N45" s="10">
        <v>3</v>
      </c>
    </row>
    <row r="46" spans="1:14" s="1" customFormat="1" ht="15" customHeight="1" x14ac:dyDescent="0.2">
      <c r="A46" s="110"/>
      <c r="B46" s="166"/>
      <c r="C46" s="205" t="s">
        <v>647</v>
      </c>
      <c r="D46" s="206" t="s">
        <v>646</v>
      </c>
      <c r="E46" s="206" t="s">
        <v>634</v>
      </c>
      <c r="F46" s="84">
        <v>3</v>
      </c>
      <c r="G46" s="84">
        <v>1</v>
      </c>
      <c r="H46" s="84">
        <v>24</v>
      </c>
      <c r="I46" s="85">
        <v>14</v>
      </c>
      <c r="J46" s="85">
        <v>14</v>
      </c>
      <c r="K46" s="85">
        <f>F46*1</f>
        <v>3</v>
      </c>
      <c r="L46" s="131">
        <f t="shared" si="1"/>
        <v>9</v>
      </c>
      <c r="M46" s="338"/>
      <c r="N46" s="10">
        <v>3</v>
      </c>
    </row>
    <row r="47" spans="1:14" s="1" customFormat="1" ht="15" customHeight="1" x14ac:dyDescent="0.2">
      <c r="A47" s="110"/>
      <c r="B47" s="166"/>
      <c r="C47" s="205" t="s">
        <v>649</v>
      </c>
      <c r="D47" s="206" t="s">
        <v>648</v>
      </c>
      <c r="E47" s="206" t="s">
        <v>584</v>
      </c>
      <c r="F47" s="84">
        <v>3</v>
      </c>
      <c r="G47" s="84">
        <v>2</v>
      </c>
      <c r="H47" s="84">
        <v>11</v>
      </c>
      <c r="I47" s="85">
        <v>7</v>
      </c>
      <c r="J47" s="85">
        <v>14</v>
      </c>
      <c r="K47" s="85">
        <f>F47*1</f>
        <v>3</v>
      </c>
      <c r="L47" s="131">
        <f t="shared" si="1"/>
        <v>4.5</v>
      </c>
      <c r="M47" s="338"/>
      <c r="N47" s="10"/>
    </row>
    <row r="48" spans="1:14" s="1" customFormat="1" ht="15" customHeight="1" x14ac:dyDescent="0.2">
      <c r="A48" s="110"/>
      <c r="B48" s="166"/>
      <c r="C48" s="205" t="s">
        <v>673</v>
      </c>
      <c r="D48" s="206" t="s">
        <v>672</v>
      </c>
      <c r="E48" s="206" t="s">
        <v>664</v>
      </c>
      <c r="F48" s="84">
        <v>3</v>
      </c>
      <c r="G48" s="84">
        <v>2</v>
      </c>
      <c r="H48" s="84">
        <v>50</v>
      </c>
      <c r="I48" s="85">
        <v>7</v>
      </c>
      <c r="J48" s="85">
        <v>14</v>
      </c>
      <c r="K48" s="85">
        <f t="shared" si="2"/>
        <v>4.5</v>
      </c>
      <c r="L48" s="131">
        <f t="shared" si="1"/>
        <v>6.75</v>
      </c>
      <c r="M48" s="338"/>
      <c r="N48" s="10">
        <v>6</v>
      </c>
    </row>
    <row r="49" spans="1:14" s="1" customFormat="1" ht="15" customHeight="1" x14ac:dyDescent="0.2">
      <c r="A49" s="110"/>
      <c r="B49" s="166"/>
      <c r="C49" s="205" t="s">
        <v>701</v>
      </c>
      <c r="D49" s="206" t="s">
        <v>700</v>
      </c>
      <c r="E49" s="206" t="s">
        <v>664</v>
      </c>
      <c r="F49" s="84">
        <v>3</v>
      </c>
      <c r="G49" s="84">
        <v>2</v>
      </c>
      <c r="H49" s="84">
        <v>51</v>
      </c>
      <c r="I49" s="85">
        <v>7</v>
      </c>
      <c r="J49" s="85">
        <v>14</v>
      </c>
      <c r="K49" s="85">
        <f t="shared" si="2"/>
        <v>4.5</v>
      </c>
      <c r="L49" s="131">
        <f t="shared" si="1"/>
        <v>6.75</v>
      </c>
      <c r="M49" s="338"/>
      <c r="N49" s="10">
        <v>1</v>
      </c>
    </row>
    <row r="50" spans="1:14" s="1" customFormat="1" ht="15" customHeight="1" thickBot="1" x14ac:dyDescent="0.25">
      <c r="A50" s="111"/>
      <c r="B50" s="217"/>
      <c r="C50" s="128"/>
      <c r="D50" s="154"/>
      <c r="E50" s="154"/>
      <c r="F50" s="88"/>
      <c r="G50" s="88"/>
      <c r="H50" s="88"/>
      <c r="I50" s="88"/>
      <c r="J50" s="88"/>
      <c r="K50" s="88"/>
      <c r="L50" s="132">
        <f>SUM(L43:L49)</f>
        <v>41</v>
      </c>
      <c r="M50" s="339"/>
      <c r="N50" s="10">
        <v>5</v>
      </c>
    </row>
    <row r="51" spans="1:14" s="1" customFormat="1" ht="15" customHeight="1" x14ac:dyDescent="0.2">
      <c r="A51" s="109">
        <v>7</v>
      </c>
      <c r="B51" s="218" t="s">
        <v>285</v>
      </c>
      <c r="C51" s="207" t="s">
        <v>615</v>
      </c>
      <c r="D51" s="208" t="s">
        <v>614</v>
      </c>
      <c r="E51" s="208" t="s">
        <v>589</v>
      </c>
      <c r="F51" s="81">
        <v>3</v>
      </c>
      <c r="G51" s="81">
        <v>2</v>
      </c>
      <c r="H51" s="81">
        <v>65</v>
      </c>
      <c r="I51" s="82">
        <v>7</v>
      </c>
      <c r="J51" s="82">
        <v>14</v>
      </c>
      <c r="K51" s="82">
        <f t="shared" si="2"/>
        <v>4.5</v>
      </c>
      <c r="L51" s="130">
        <f t="shared" si="1"/>
        <v>6.75</v>
      </c>
      <c r="M51" s="343">
        <f>L57-3</f>
        <v>31.5</v>
      </c>
      <c r="N51" s="10">
        <v>5</v>
      </c>
    </row>
    <row r="52" spans="1:14" s="1" customFormat="1" ht="15" customHeight="1" x14ac:dyDescent="0.2">
      <c r="A52" s="110"/>
      <c r="B52" s="166"/>
      <c r="C52" s="205" t="s">
        <v>64</v>
      </c>
      <c r="D52" s="206" t="s">
        <v>616</v>
      </c>
      <c r="E52" s="206" t="s">
        <v>589</v>
      </c>
      <c r="F52" s="84">
        <v>2</v>
      </c>
      <c r="G52" s="84">
        <v>2</v>
      </c>
      <c r="H52" s="84">
        <v>41</v>
      </c>
      <c r="I52" s="85">
        <v>7</v>
      </c>
      <c r="J52" s="85">
        <v>14</v>
      </c>
      <c r="K52" s="85">
        <f t="shared" si="2"/>
        <v>3</v>
      </c>
      <c r="L52" s="131">
        <f t="shared" si="1"/>
        <v>3</v>
      </c>
      <c r="M52" s="344"/>
      <c r="N52" s="10">
        <v>5</v>
      </c>
    </row>
    <row r="53" spans="1:14" s="1" customFormat="1" ht="30" customHeight="1" x14ac:dyDescent="0.2">
      <c r="A53" s="110"/>
      <c r="B53" s="166"/>
      <c r="C53" s="214" t="s">
        <v>618</v>
      </c>
      <c r="D53" s="206" t="s">
        <v>617</v>
      </c>
      <c r="E53" s="206" t="s">
        <v>589</v>
      </c>
      <c r="F53" s="84">
        <v>3</v>
      </c>
      <c r="G53" s="84">
        <v>2</v>
      </c>
      <c r="H53" s="84">
        <v>45</v>
      </c>
      <c r="I53" s="85">
        <v>7</v>
      </c>
      <c r="J53" s="85">
        <v>14</v>
      </c>
      <c r="K53" s="85">
        <f t="shared" si="2"/>
        <v>4.5</v>
      </c>
      <c r="L53" s="131">
        <f t="shared" si="1"/>
        <v>6.75</v>
      </c>
      <c r="M53" s="344"/>
      <c r="N53" s="10">
        <v>5</v>
      </c>
    </row>
    <row r="54" spans="1:14" s="1" customFormat="1" ht="30" customHeight="1" x14ac:dyDescent="0.2">
      <c r="A54" s="110"/>
      <c r="B54" s="166"/>
      <c r="C54" s="214" t="s">
        <v>643</v>
      </c>
      <c r="D54" s="206" t="s">
        <v>642</v>
      </c>
      <c r="E54" s="206" t="s">
        <v>634</v>
      </c>
      <c r="F54" s="84">
        <v>3</v>
      </c>
      <c r="G54" s="84">
        <v>2</v>
      </c>
      <c r="H54" s="84">
        <v>24</v>
      </c>
      <c r="I54" s="85">
        <v>7</v>
      </c>
      <c r="J54" s="85">
        <v>14</v>
      </c>
      <c r="K54" s="85">
        <f>F54*1</f>
        <v>3</v>
      </c>
      <c r="L54" s="131">
        <f t="shared" si="1"/>
        <v>4.5</v>
      </c>
      <c r="M54" s="344"/>
      <c r="N54" s="10">
        <v>7</v>
      </c>
    </row>
    <row r="55" spans="1:14" s="1" customFormat="1" ht="15" customHeight="1" x14ac:dyDescent="0.2">
      <c r="A55" s="110"/>
      <c r="B55" s="166"/>
      <c r="C55" s="205" t="s">
        <v>680</v>
      </c>
      <c r="D55" s="206" t="s">
        <v>679</v>
      </c>
      <c r="E55" s="206" t="s">
        <v>661</v>
      </c>
      <c r="F55" s="84">
        <v>3</v>
      </c>
      <c r="G55" s="84">
        <v>2</v>
      </c>
      <c r="H55" s="84">
        <v>48</v>
      </c>
      <c r="I55" s="85">
        <v>7</v>
      </c>
      <c r="J55" s="85">
        <v>14</v>
      </c>
      <c r="K55" s="85">
        <f t="shared" si="2"/>
        <v>4.5</v>
      </c>
      <c r="L55" s="131">
        <f t="shared" si="1"/>
        <v>6.75</v>
      </c>
      <c r="M55" s="344"/>
      <c r="N55" s="10">
        <v>7</v>
      </c>
    </row>
    <row r="56" spans="1:14" s="1" customFormat="1" ht="15" customHeight="1" x14ac:dyDescent="0.2">
      <c r="A56" s="110"/>
      <c r="B56" s="166"/>
      <c r="C56" s="205" t="s">
        <v>713</v>
      </c>
      <c r="D56" s="206" t="s">
        <v>712</v>
      </c>
      <c r="E56" s="206" t="s">
        <v>666</v>
      </c>
      <c r="F56" s="84">
        <v>3</v>
      </c>
      <c r="G56" s="84">
        <v>2</v>
      </c>
      <c r="H56" s="84">
        <v>52</v>
      </c>
      <c r="I56" s="85">
        <v>7</v>
      </c>
      <c r="J56" s="85">
        <v>14</v>
      </c>
      <c r="K56" s="85">
        <f t="shared" si="2"/>
        <v>4.5</v>
      </c>
      <c r="L56" s="131">
        <f t="shared" si="1"/>
        <v>6.75</v>
      </c>
      <c r="M56" s="344"/>
      <c r="N56" s="10"/>
    </row>
    <row r="57" spans="1:14" s="1" customFormat="1" ht="15" customHeight="1" thickBot="1" x14ac:dyDescent="0.25">
      <c r="A57" s="111"/>
      <c r="B57" s="217"/>
      <c r="C57" s="128"/>
      <c r="D57" s="154"/>
      <c r="E57" s="154"/>
      <c r="F57" s="88"/>
      <c r="G57" s="88"/>
      <c r="H57" s="88"/>
      <c r="I57" s="88"/>
      <c r="J57" s="88"/>
      <c r="K57" s="88"/>
      <c r="L57" s="132">
        <f>SUM(L51:L56)</f>
        <v>34.5</v>
      </c>
      <c r="M57" s="345"/>
      <c r="N57" s="10">
        <v>5</v>
      </c>
    </row>
    <row r="58" spans="1:14" s="1" customFormat="1" ht="15" customHeight="1" x14ac:dyDescent="0.2">
      <c r="A58" s="109">
        <v>8</v>
      </c>
      <c r="B58" s="218" t="s">
        <v>284</v>
      </c>
      <c r="C58" s="207" t="s">
        <v>600</v>
      </c>
      <c r="D58" s="208" t="s">
        <v>599</v>
      </c>
      <c r="E58" s="208" t="s">
        <v>584</v>
      </c>
      <c r="F58" s="81">
        <v>3</v>
      </c>
      <c r="G58" s="81">
        <v>2</v>
      </c>
      <c r="H58" s="81">
        <v>15</v>
      </c>
      <c r="I58" s="82">
        <v>6</v>
      </c>
      <c r="J58" s="82">
        <v>14</v>
      </c>
      <c r="K58" s="82">
        <f>F58*1</f>
        <v>3</v>
      </c>
      <c r="L58" s="130">
        <f t="shared" ref="L58:L110" si="3">I58/J58*K58*F58</f>
        <v>3.8571428571428568</v>
      </c>
      <c r="M58" s="343">
        <f>L63-6</f>
        <v>20.107142857142858</v>
      </c>
      <c r="N58" s="10">
        <v>1</v>
      </c>
    </row>
    <row r="59" spans="1:14" s="1" customFormat="1" ht="15" customHeight="1" x14ac:dyDescent="0.2">
      <c r="A59" s="110"/>
      <c r="B59" s="166"/>
      <c r="C59" s="205" t="s">
        <v>622</v>
      </c>
      <c r="D59" s="206" t="s">
        <v>621</v>
      </c>
      <c r="E59" s="206" t="s">
        <v>584</v>
      </c>
      <c r="F59" s="84">
        <v>2</v>
      </c>
      <c r="G59" s="84">
        <v>2</v>
      </c>
      <c r="H59" s="84">
        <v>33</v>
      </c>
      <c r="I59" s="85">
        <v>7</v>
      </c>
      <c r="J59" s="85">
        <v>14</v>
      </c>
      <c r="K59" s="85">
        <f>F59*1</f>
        <v>2</v>
      </c>
      <c r="L59" s="131">
        <f t="shared" si="3"/>
        <v>2</v>
      </c>
      <c r="M59" s="344"/>
      <c r="N59" s="10">
        <v>3</v>
      </c>
    </row>
    <row r="60" spans="1:14" s="1" customFormat="1" ht="15" customHeight="1" x14ac:dyDescent="0.2">
      <c r="A60" s="110"/>
      <c r="B60" s="166"/>
      <c r="C60" s="205" t="s">
        <v>682</v>
      </c>
      <c r="D60" s="206" t="s">
        <v>681</v>
      </c>
      <c r="E60" s="206" t="s">
        <v>664</v>
      </c>
      <c r="F60" s="84">
        <v>3</v>
      </c>
      <c r="G60" s="84">
        <v>2</v>
      </c>
      <c r="H60" s="84">
        <v>52</v>
      </c>
      <c r="I60" s="85">
        <v>7</v>
      </c>
      <c r="J60" s="85">
        <v>14</v>
      </c>
      <c r="K60" s="85">
        <f t="shared" ref="K60:K110" si="4">F60*1.5</f>
        <v>4.5</v>
      </c>
      <c r="L60" s="131">
        <f t="shared" si="3"/>
        <v>6.75</v>
      </c>
      <c r="M60" s="344"/>
      <c r="N60" s="10">
        <v>3</v>
      </c>
    </row>
    <row r="61" spans="1:14" s="1" customFormat="1" ht="15" customHeight="1" x14ac:dyDescent="0.2">
      <c r="A61" s="110"/>
      <c r="B61" s="166"/>
      <c r="C61" s="205" t="s">
        <v>708</v>
      </c>
      <c r="D61" s="206" t="s">
        <v>707</v>
      </c>
      <c r="E61" s="206" t="s">
        <v>659</v>
      </c>
      <c r="F61" s="84">
        <v>3</v>
      </c>
      <c r="G61" s="84">
        <v>2</v>
      </c>
      <c r="H61" s="84">
        <v>54</v>
      </c>
      <c r="I61" s="85">
        <v>7</v>
      </c>
      <c r="J61" s="85">
        <v>14</v>
      </c>
      <c r="K61" s="85">
        <f t="shared" si="4"/>
        <v>4.5</v>
      </c>
      <c r="L61" s="131">
        <f t="shared" si="3"/>
        <v>6.75</v>
      </c>
      <c r="M61" s="344"/>
      <c r="N61" s="10">
        <v>3</v>
      </c>
    </row>
    <row r="62" spans="1:14" s="1" customFormat="1" ht="15" customHeight="1" x14ac:dyDescent="0.2">
      <c r="A62" s="110"/>
      <c r="B62" s="166"/>
      <c r="C62" s="205" t="s">
        <v>708</v>
      </c>
      <c r="D62" s="206" t="s">
        <v>707</v>
      </c>
      <c r="E62" s="206" t="s">
        <v>661</v>
      </c>
      <c r="F62" s="84">
        <v>3</v>
      </c>
      <c r="G62" s="84">
        <v>2</v>
      </c>
      <c r="H62" s="84">
        <v>46</v>
      </c>
      <c r="I62" s="85">
        <v>7</v>
      </c>
      <c r="J62" s="85">
        <v>14</v>
      </c>
      <c r="K62" s="85">
        <f t="shared" si="4"/>
        <v>4.5</v>
      </c>
      <c r="L62" s="131">
        <f t="shared" si="3"/>
        <v>6.75</v>
      </c>
      <c r="M62" s="344"/>
      <c r="N62" s="10"/>
    </row>
    <row r="63" spans="1:14" s="1" customFormat="1" ht="15" customHeight="1" thickBot="1" x14ac:dyDescent="0.25">
      <c r="A63" s="111"/>
      <c r="B63" s="217"/>
      <c r="C63" s="128"/>
      <c r="D63" s="154"/>
      <c r="E63" s="154"/>
      <c r="F63" s="88"/>
      <c r="G63" s="88"/>
      <c r="H63" s="88"/>
      <c r="I63" s="88"/>
      <c r="J63" s="88"/>
      <c r="K63" s="88"/>
      <c r="L63" s="132">
        <f>SUM(L58:L62)</f>
        <v>26.107142857142858</v>
      </c>
      <c r="M63" s="345"/>
      <c r="N63" s="10">
        <v>5</v>
      </c>
    </row>
    <row r="64" spans="1:14" s="1" customFormat="1" ht="15" customHeight="1" x14ac:dyDescent="0.2">
      <c r="A64" s="109">
        <v>9</v>
      </c>
      <c r="B64" s="218" t="s">
        <v>286</v>
      </c>
      <c r="C64" s="207" t="s">
        <v>602</v>
      </c>
      <c r="D64" s="208" t="s">
        <v>601</v>
      </c>
      <c r="E64" s="208" t="s">
        <v>584</v>
      </c>
      <c r="F64" s="81">
        <v>2</v>
      </c>
      <c r="G64" s="81">
        <v>2</v>
      </c>
      <c r="H64" s="81">
        <v>36</v>
      </c>
      <c r="I64" s="82">
        <v>7</v>
      </c>
      <c r="J64" s="82">
        <v>14</v>
      </c>
      <c r="K64" s="82">
        <f>F64*1</f>
        <v>2</v>
      </c>
      <c r="L64" s="130">
        <f t="shared" si="3"/>
        <v>2</v>
      </c>
      <c r="M64" s="343">
        <f>L70-6</f>
        <v>27.5</v>
      </c>
      <c r="N64" s="10">
        <v>5</v>
      </c>
    </row>
    <row r="65" spans="1:14" s="1" customFormat="1" ht="15" customHeight="1" x14ac:dyDescent="0.2">
      <c r="A65" s="110"/>
      <c r="B65" s="166"/>
      <c r="C65" s="205" t="s">
        <v>627</v>
      </c>
      <c r="D65" s="206" t="s">
        <v>626</v>
      </c>
      <c r="E65" s="206" t="s">
        <v>584</v>
      </c>
      <c r="F65" s="84">
        <v>3</v>
      </c>
      <c r="G65" s="84">
        <v>2</v>
      </c>
      <c r="H65" s="84">
        <v>33</v>
      </c>
      <c r="I65" s="85">
        <v>7</v>
      </c>
      <c r="J65" s="85">
        <v>14</v>
      </c>
      <c r="K65" s="85">
        <f>F65*1</f>
        <v>3</v>
      </c>
      <c r="L65" s="131">
        <f t="shared" si="3"/>
        <v>4.5</v>
      </c>
      <c r="M65" s="344"/>
      <c r="N65" s="10">
        <v>7</v>
      </c>
    </row>
    <row r="66" spans="1:14" s="1" customFormat="1" ht="15" customHeight="1" x14ac:dyDescent="0.2">
      <c r="A66" s="110"/>
      <c r="B66" s="166"/>
      <c r="C66" s="205" t="s">
        <v>656</v>
      </c>
      <c r="D66" s="206" t="s">
        <v>655</v>
      </c>
      <c r="E66" s="206" t="s">
        <v>589</v>
      </c>
      <c r="F66" s="84">
        <v>3</v>
      </c>
      <c r="G66" s="84">
        <v>2</v>
      </c>
      <c r="H66" s="84">
        <v>43</v>
      </c>
      <c r="I66" s="85">
        <v>7</v>
      </c>
      <c r="J66" s="85">
        <v>14</v>
      </c>
      <c r="K66" s="85">
        <f t="shared" si="4"/>
        <v>4.5</v>
      </c>
      <c r="L66" s="131">
        <f t="shared" si="3"/>
        <v>6.75</v>
      </c>
      <c r="M66" s="344"/>
      <c r="N66" s="10"/>
    </row>
    <row r="67" spans="1:14" s="1" customFormat="1" ht="15" customHeight="1" x14ac:dyDescent="0.2">
      <c r="A67" s="110"/>
      <c r="B67" s="166"/>
      <c r="C67" s="205" t="s">
        <v>658</v>
      </c>
      <c r="D67" s="206" t="s">
        <v>657</v>
      </c>
      <c r="E67" s="206" t="s">
        <v>659</v>
      </c>
      <c r="F67" s="84">
        <v>3</v>
      </c>
      <c r="G67" s="84">
        <v>3</v>
      </c>
      <c r="H67" s="84">
        <v>50</v>
      </c>
      <c r="I67" s="85">
        <v>7</v>
      </c>
      <c r="J67" s="85">
        <v>14</v>
      </c>
      <c r="K67" s="85">
        <f t="shared" si="4"/>
        <v>4.5</v>
      </c>
      <c r="L67" s="131">
        <f t="shared" si="3"/>
        <v>6.75</v>
      </c>
      <c r="M67" s="344"/>
      <c r="N67" s="10">
        <v>3</v>
      </c>
    </row>
    <row r="68" spans="1:14" s="1" customFormat="1" ht="15" customHeight="1" x14ac:dyDescent="0.2">
      <c r="A68" s="110"/>
      <c r="B68" s="166"/>
      <c r="C68" s="205" t="s">
        <v>658</v>
      </c>
      <c r="D68" s="206" t="s">
        <v>657</v>
      </c>
      <c r="E68" s="206" t="s">
        <v>661</v>
      </c>
      <c r="F68" s="84">
        <v>3</v>
      </c>
      <c r="G68" s="84">
        <v>3</v>
      </c>
      <c r="H68" s="84">
        <v>46</v>
      </c>
      <c r="I68" s="85">
        <v>7</v>
      </c>
      <c r="J68" s="85">
        <v>14</v>
      </c>
      <c r="K68" s="85">
        <f t="shared" si="4"/>
        <v>4.5</v>
      </c>
      <c r="L68" s="131">
        <f t="shared" si="3"/>
        <v>6.75</v>
      </c>
      <c r="M68" s="344"/>
      <c r="N68" s="10"/>
    </row>
    <row r="69" spans="1:14" s="1" customFormat="1" ht="15" customHeight="1" x14ac:dyDescent="0.2">
      <c r="A69" s="110"/>
      <c r="B69" s="166"/>
      <c r="C69" s="205" t="s">
        <v>701</v>
      </c>
      <c r="D69" s="206" t="s">
        <v>700</v>
      </c>
      <c r="E69" s="206" t="s">
        <v>664</v>
      </c>
      <c r="F69" s="84">
        <v>3</v>
      </c>
      <c r="G69" s="84">
        <v>2</v>
      </c>
      <c r="H69" s="84">
        <v>51</v>
      </c>
      <c r="I69" s="85">
        <v>7</v>
      </c>
      <c r="J69" s="85">
        <v>14</v>
      </c>
      <c r="K69" s="85">
        <f t="shared" si="4"/>
        <v>4.5</v>
      </c>
      <c r="L69" s="131">
        <f t="shared" si="3"/>
        <v>6.75</v>
      </c>
      <c r="M69" s="344"/>
      <c r="N69" s="10"/>
    </row>
    <row r="70" spans="1:14" s="1" customFormat="1" ht="15" customHeight="1" thickBot="1" x14ac:dyDescent="0.25">
      <c r="A70" s="111"/>
      <c r="B70" s="217"/>
      <c r="C70" s="128"/>
      <c r="D70" s="154"/>
      <c r="E70" s="154"/>
      <c r="F70" s="88"/>
      <c r="G70" s="88"/>
      <c r="H70" s="88"/>
      <c r="I70" s="88"/>
      <c r="J70" s="88"/>
      <c r="K70" s="88"/>
      <c r="L70" s="132">
        <f>SUM(L64:L69)</f>
        <v>33.5</v>
      </c>
      <c r="M70" s="345"/>
      <c r="N70" s="10">
        <v>3</v>
      </c>
    </row>
    <row r="71" spans="1:14" s="1" customFormat="1" ht="15" customHeight="1" x14ac:dyDescent="0.2">
      <c r="A71" s="109">
        <v>10</v>
      </c>
      <c r="B71" s="218" t="s">
        <v>279</v>
      </c>
      <c r="C71" s="207" t="s">
        <v>588</v>
      </c>
      <c r="D71" s="208" t="s">
        <v>587</v>
      </c>
      <c r="E71" s="208" t="s">
        <v>589</v>
      </c>
      <c r="F71" s="81">
        <v>2</v>
      </c>
      <c r="G71" s="81">
        <v>2</v>
      </c>
      <c r="H71" s="81">
        <v>42</v>
      </c>
      <c r="I71" s="82">
        <v>7</v>
      </c>
      <c r="J71" s="82">
        <v>14</v>
      </c>
      <c r="K71" s="82">
        <f t="shared" si="4"/>
        <v>3</v>
      </c>
      <c r="L71" s="130">
        <f t="shared" si="3"/>
        <v>3</v>
      </c>
      <c r="M71" s="343">
        <f>L75-6</f>
        <v>17.25</v>
      </c>
      <c r="N71" s="10">
        <v>5</v>
      </c>
    </row>
    <row r="72" spans="1:14" ht="15" customHeight="1" x14ac:dyDescent="0.2">
      <c r="A72" s="99"/>
      <c r="B72" s="166"/>
      <c r="C72" s="205" t="s">
        <v>615</v>
      </c>
      <c r="D72" s="206" t="s">
        <v>614</v>
      </c>
      <c r="E72" s="206" t="s">
        <v>589</v>
      </c>
      <c r="F72" s="84">
        <v>3</v>
      </c>
      <c r="G72" s="84">
        <v>2</v>
      </c>
      <c r="H72" s="84">
        <v>65</v>
      </c>
      <c r="I72" s="93">
        <v>7</v>
      </c>
      <c r="J72" s="85">
        <v>14</v>
      </c>
      <c r="K72" s="85">
        <f t="shared" si="4"/>
        <v>4.5</v>
      </c>
      <c r="L72" s="131">
        <f t="shared" si="3"/>
        <v>6.75</v>
      </c>
      <c r="M72" s="344"/>
    </row>
    <row r="73" spans="1:14" s="1" customFormat="1" ht="30" customHeight="1" x14ac:dyDescent="0.2">
      <c r="A73" s="110"/>
      <c r="B73" s="166"/>
      <c r="C73" s="214" t="s">
        <v>684</v>
      </c>
      <c r="D73" s="206" t="s">
        <v>683</v>
      </c>
      <c r="E73" s="206" t="s">
        <v>664</v>
      </c>
      <c r="F73" s="84">
        <v>3</v>
      </c>
      <c r="G73" s="84">
        <v>2</v>
      </c>
      <c r="H73" s="84">
        <v>56</v>
      </c>
      <c r="I73" s="85">
        <v>7</v>
      </c>
      <c r="J73" s="85">
        <v>14</v>
      </c>
      <c r="K73" s="85">
        <f t="shared" si="4"/>
        <v>4.5</v>
      </c>
      <c r="L73" s="131">
        <f t="shared" si="3"/>
        <v>6.75</v>
      </c>
      <c r="M73" s="344"/>
      <c r="N73" s="10">
        <v>5</v>
      </c>
    </row>
    <row r="74" spans="1:14" s="1" customFormat="1" ht="30" customHeight="1" x14ac:dyDescent="0.2">
      <c r="A74" s="110"/>
      <c r="B74" s="166"/>
      <c r="C74" s="214" t="s">
        <v>684</v>
      </c>
      <c r="D74" s="206" t="s">
        <v>683</v>
      </c>
      <c r="E74" s="206" t="s">
        <v>666</v>
      </c>
      <c r="F74" s="84">
        <v>3</v>
      </c>
      <c r="G74" s="84">
        <v>2</v>
      </c>
      <c r="H74" s="84">
        <v>51</v>
      </c>
      <c r="I74" s="85">
        <v>7</v>
      </c>
      <c r="J74" s="85">
        <v>14</v>
      </c>
      <c r="K74" s="85">
        <f t="shared" si="4"/>
        <v>4.5</v>
      </c>
      <c r="L74" s="131">
        <f t="shared" si="3"/>
        <v>6.75</v>
      </c>
      <c r="M74" s="344"/>
      <c r="N74" s="10">
        <v>5</v>
      </c>
    </row>
    <row r="75" spans="1:14" s="1" customFormat="1" ht="15" customHeight="1" thickBot="1" x14ac:dyDescent="0.25">
      <c r="A75" s="111"/>
      <c r="B75" s="217"/>
      <c r="C75" s="128"/>
      <c r="D75" s="154"/>
      <c r="E75" s="154"/>
      <c r="F75" s="88"/>
      <c r="G75" s="88"/>
      <c r="H75" s="88"/>
      <c r="I75" s="88"/>
      <c r="J75" s="88"/>
      <c r="K75" s="88"/>
      <c r="L75" s="132">
        <f>SUM(L71:L74)</f>
        <v>23.25</v>
      </c>
      <c r="M75" s="345"/>
      <c r="N75" s="10">
        <v>5</v>
      </c>
    </row>
    <row r="76" spans="1:14" s="1" customFormat="1" ht="15" customHeight="1" x14ac:dyDescent="0.2">
      <c r="A76" s="109">
        <v>11</v>
      </c>
      <c r="B76" s="309" t="s">
        <v>287</v>
      </c>
      <c r="C76" s="207" t="s">
        <v>594</v>
      </c>
      <c r="D76" s="208" t="s">
        <v>593</v>
      </c>
      <c r="E76" s="208" t="s">
        <v>584</v>
      </c>
      <c r="F76" s="81">
        <v>3</v>
      </c>
      <c r="G76" s="81">
        <v>2</v>
      </c>
      <c r="H76" s="81">
        <v>25</v>
      </c>
      <c r="I76" s="82">
        <v>7</v>
      </c>
      <c r="J76" s="82">
        <v>14</v>
      </c>
      <c r="K76" s="82">
        <f>F76*1</f>
        <v>3</v>
      </c>
      <c r="L76" s="130">
        <f t="shared" si="3"/>
        <v>4.5</v>
      </c>
      <c r="M76" s="337">
        <f>L83-6</f>
        <v>32</v>
      </c>
      <c r="N76" s="10">
        <v>5</v>
      </c>
    </row>
    <row r="77" spans="1:14" s="1" customFormat="1" ht="15" customHeight="1" x14ac:dyDescent="0.2">
      <c r="A77" s="110"/>
      <c r="B77" s="310"/>
      <c r="C77" s="205" t="s">
        <v>596</v>
      </c>
      <c r="D77" s="206" t="s">
        <v>595</v>
      </c>
      <c r="E77" s="206" t="s">
        <v>584</v>
      </c>
      <c r="F77" s="84">
        <v>2</v>
      </c>
      <c r="G77" s="84">
        <v>2</v>
      </c>
      <c r="H77" s="84">
        <v>14</v>
      </c>
      <c r="I77" s="85">
        <v>7</v>
      </c>
      <c r="J77" s="85">
        <v>14</v>
      </c>
      <c r="K77" s="85">
        <f>F77*1</f>
        <v>2</v>
      </c>
      <c r="L77" s="131">
        <f t="shared" si="3"/>
        <v>2</v>
      </c>
      <c r="M77" s="338"/>
      <c r="N77" s="10"/>
    </row>
    <row r="78" spans="1:14" s="1" customFormat="1" ht="30" customHeight="1" x14ac:dyDescent="0.2">
      <c r="A78" s="110"/>
      <c r="B78" s="166"/>
      <c r="C78" s="214" t="s">
        <v>618</v>
      </c>
      <c r="D78" s="206" t="s">
        <v>617</v>
      </c>
      <c r="E78" s="206" t="s">
        <v>589</v>
      </c>
      <c r="F78" s="84">
        <v>3</v>
      </c>
      <c r="G78" s="84">
        <v>2</v>
      </c>
      <c r="H78" s="84">
        <v>45</v>
      </c>
      <c r="I78" s="85">
        <v>7</v>
      </c>
      <c r="J78" s="85">
        <v>14</v>
      </c>
      <c r="K78" s="85">
        <f t="shared" si="4"/>
        <v>4.5</v>
      </c>
      <c r="L78" s="131">
        <f t="shared" si="3"/>
        <v>6.75</v>
      </c>
      <c r="M78" s="338"/>
      <c r="N78" s="10">
        <v>1</v>
      </c>
    </row>
    <row r="79" spans="1:14" s="1" customFormat="1" ht="15" customHeight="1" x14ac:dyDescent="0.2">
      <c r="A79" s="110"/>
      <c r="B79" s="166"/>
      <c r="C79" s="205" t="s">
        <v>633</v>
      </c>
      <c r="D79" s="206" t="s">
        <v>632</v>
      </c>
      <c r="E79" s="206" t="s">
        <v>634</v>
      </c>
      <c r="F79" s="84">
        <v>3</v>
      </c>
      <c r="G79" s="84">
        <v>2</v>
      </c>
      <c r="H79" s="84">
        <v>24</v>
      </c>
      <c r="I79" s="85">
        <v>7</v>
      </c>
      <c r="J79" s="85">
        <v>14</v>
      </c>
      <c r="K79" s="85">
        <f>F79*1</f>
        <v>3</v>
      </c>
      <c r="L79" s="131">
        <f t="shared" si="3"/>
        <v>4.5</v>
      </c>
      <c r="M79" s="338"/>
      <c r="N79" s="10">
        <v>3</v>
      </c>
    </row>
    <row r="80" spans="1:14" s="1" customFormat="1" ht="15" customHeight="1" x14ac:dyDescent="0.2">
      <c r="A80" s="110"/>
      <c r="B80" s="166"/>
      <c r="C80" s="205" t="s">
        <v>697</v>
      </c>
      <c r="D80" s="206" t="s">
        <v>696</v>
      </c>
      <c r="E80" s="206" t="s">
        <v>659</v>
      </c>
      <c r="F80" s="84">
        <v>3</v>
      </c>
      <c r="G80" s="84">
        <v>2</v>
      </c>
      <c r="H80" s="84">
        <v>51</v>
      </c>
      <c r="I80" s="85">
        <v>7</v>
      </c>
      <c r="J80" s="85">
        <v>14</v>
      </c>
      <c r="K80" s="85">
        <f t="shared" si="4"/>
        <v>4.5</v>
      </c>
      <c r="L80" s="131">
        <f t="shared" si="3"/>
        <v>6.75</v>
      </c>
      <c r="M80" s="338"/>
      <c r="N80" s="10">
        <v>3</v>
      </c>
    </row>
    <row r="81" spans="1:14" s="1" customFormat="1" ht="15" customHeight="1" x14ac:dyDescent="0.2">
      <c r="A81" s="110"/>
      <c r="B81" s="166"/>
      <c r="C81" s="205" t="s">
        <v>697</v>
      </c>
      <c r="D81" s="206" t="s">
        <v>696</v>
      </c>
      <c r="E81" s="206" t="s">
        <v>661</v>
      </c>
      <c r="F81" s="84">
        <v>3</v>
      </c>
      <c r="G81" s="84">
        <v>2</v>
      </c>
      <c r="H81" s="84">
        <v>48</v>
      </c>
      <c r="I81" s="85">
        <v>7</v>
      </c>
      <c r="J81" s="85">
        <v>14</v>
      </c>
      <c r="K81" s="85">
        <f t="shared" si="4"/>
        <v>4.5</v>
      </c>
      <c r="L81" s="131">
        <f t="shared" si="3"/>
        <v>6.75</v>
      </c>
      <c r="M81" s="338"/>
      <c r="N81" s="10">
        <v>3</v>
      </c>
    </row>
    <row r="82" spans="1:14" s="1" customFormat="1" ht="15" customHeight="1" x14ac:dyDescent="0.2">
      <c r="A82" s="110"/>
      <c r="B82" s="166"/>
      <c r="C82" s="205" t="s">
        <v>713</v>
      </c>
      <c r="D82" s="206" t="s">
        <v>712</v>
      </c>
      <c r="E82" s="206" t="s">
        <v>666</v>
      </c>
      <c r="F82" s="84">
        <v>3</v>
      </c>
      <c r="G82" s="84">
        <v>2</v>
      </c>
      <c r="H82" s="84">
        <v>52</v>
      </c>
      <c r="I82" s="85">
        <v>7</v>
      </c>
      <c r="J82" s="85">
        <v>14</v>
      </c>
      <c r="K82" s="85">
        <f t="shared" si="4"/>
        <v>4.5</v>
      </c>
      <c r="L82" s="131">
        <f t="shared" si="3"/>
        <v>6.75</v>
      </c>
      <c r="M82" s="338"/>
      <c r="N82" s="10">
        <v>3</v>
      </c>
    </row>
    <row r="83" spans="1:14" s="1" customFormat="1" ht="15" customHeight="1" thickBot="1" x14ac:dyDescent="0.25">
      <c r="A83" s="111"/>
      <c r="B83" s="217"/>
      <c r="C83" s="128"/>
      <c r="D83" s="154"/>
      <c r="E83" s="154"/>
      <c r="F83" s="88"/>
      <c r="G83" s="88"/>
      <c r="H83" s="88"/>
      <c r="I83" s="88"/>
      <c r="J83" s="88"/>
      <c r="K83" s="88"/>
      <c r="L83" s="132">
        <f>SUM(L76:L82)</f>
        <v>38</v>
      </c>
      <c r="M83" s="339"/>
      <c r="N83" s="10">
        <v>5</v>
      </c>
    </row>
    <row r="84" spans="1:14" s="1" customFormat="1" ht="15" customHeight="1" x14ac:dyDescent="0.2">
      <c r="A84" s="109">
        <v>12</v>
      </c>
      <c r="B84" s="218" t="s">
        <v>276</v>
      </c>
      <c r="C84" s="207" t="s">
        <v>622</v>
      </c>
      <c r="D84" s="208" t="s">
        <v>621</v>
      </c>
      <c r="E84" s="208" t="s">
        <v>584</v>
      </c>
      <c r="F84" s="81">
        <v>2</v>
      </c>
      <c r="G84" s="81">
        <v>2</v>
      </c>
      <c r="H84" s="81">
        <v>33</v>
      </c>
      <c r="I84" s="82">
        <v>7</v>
      </c>
      <c r="J84" s="82">
        <v>14</v>
      </c>
      <c r="K84" s="82">
        <f>F84*1</f>
        <v>2</v>
      </c>
      <c r="L84" s="130">
        <f t="shared" si="3"/>
        <v>2</v>
      </c>
      <c r="M84" s="337">
        <f>L92-3</f>
        <v>41.5</v>
      </c>
      <c r="N84" s="10">
        <v>5</v>
      </c>
    </row>
    <row r="85" spans="1:14" s="1" customFormat="1" ht="15" customHeight="1" x14ac:dyDescent="0.2">
      <c r="A85" s="110"/>
      <c r="B85" s="166"/>
      <c r="C85" s="205" t="s">
        <v>631</v>
      </c>
      <c r="D85" s="206" t="s">
        <v>630</v>
      </c>
      <c r="E85" s="206" t="s">
        <v>584</v>
      </c>
      <c r="F85" s="84">
        <v>2</v>
      </c>
      <c r="G85" s="84">
        <v>2</v>
      </c>
      <c r="H85" s="84">
        <v>31</v>
      </c>
      <c r="I85" s="85">
        <v>7</v>
      </c>
      <c r="J85" s="85">
        <v>14</v>
      </c>
      <c r="K85" s="85">
        <f>F85*1</f>
        <v>2</v>
      </c>
      <c r="L85" s="131">
        <f t="shared" si="3"/>
        <v>2</v>
      </c>
      <c r="M85" s="338"/>
      <c r="N85" s="10">
        <v>5</v>
      </c>
    </row>
    <row r="86" spans="1:14" s="1" customFormat="1" ht="15" customHeight="1" x14ac:dyDescent="0.2">
      <c r="A86" s="110"/>
      <c r="B86" s="166"/>
      <c r="C86" s="205" t="s">
        <v>658</v>
      </c>
      <c r="D86" s="206" t="s">
        <v>657</v>
      </c>
      <c r="E86" s="206" t="s">
        <v>659</v>
      </c>
      <c r="F86" s="84">
        <v>3</v>
      </c>
      <c r="G86" s="84">
        <v>3</v>
      </c>
      <c r="H86" s="84">
        <v>50</v>
      </c>
      <c r="I86" s="85">
        <v>7</v>
      </c>
      <c r="J86" s="85">
        <v>14</v>
      </c>
      <c r="K86" s="85">
        <f t="shared" si="4"/>
        <v>4.5</v>
      </c>
      <c r="L86" s="131">
        <f t="shared" si="3"/>
        <v>6.75</v>
      </c>
      <c r="M86" s="338"/>
      <c r="N86" s="10">
        <v>5</v>
      </c>
    </row>
    <row r="87" spans="1:14" s="1" customFormat="1" ht="15" customHeight="1" x14ac:dyDescent="0.2">
      <c r="A87" s="110"/>
      <c r="B87" s="166"/>
      <c r="C87" s="205" t="s">
        <v>658</v>
      </c>
      <c r="D87" s="206" t="s">
        <v>657</v>
      </c>
      <c r="E87" s="206" t="s">
        <v>661</v>
      </c>
      <c r="F87" s="84">
        <v>3</v>
      </c>
      <c r="G87" s="84">
        <v>3</v>
      </c>
      <c r="H87" s="84">
        <v>46</v>
      </c>
      <c r="I87" s="85">
        <v>7</v>
      </c>
      <c r="J87" s="85">
        <v>14</v>
      </c>
      <c r="K87" s="85">
        <f t="shared" si="4"/>
        <v>4.5</v>
      </c>
      <c r="L87" s="131">
        <f t="shared" si="3"/>
        <v>6.75</v>
      </c>
      <c r="M87" s="338"/>
      <c r="N87" s="10">
        <v>5</v>
      </c>
    </row>
    <row r="88" spans="1:14" ht="15" customHeight="1" x14ac:dyDescent="0.2">
      <c r="A88" s="99"/>
      <c r="B88" s="166"/>
      <c r="C88" s="205" t="s">
        <v>29</v>
      </c>
      <c r="D88" s="206" t="s">
        <v>30</v>
      </c>
      <c r="E88" s="206" t="s">
        <v>659</v>
      </c>
      <c r="F88" s="84">
        <v>3</v>
      </c>
      <c r="G88" s="84">
        <v>2</v>
      </c>
      <c r="H88" s="84">
        <v>52</v>
      </c>
      <c r="I88" s="93">
        <v>7</v>
      </c>
      <c r="J88" s="85">
        <v>14</v>
      </c>
      <c r="K88" s="85">
        <f t="shared" si="4"/>
        <v>4.5</v>
      </c>
      <c r="L88" s="131">
        <f t="shared" si="3"/>
        <v>6.75</v>
      </c>
      <c r="M88" s="338"/>
    </row>
    <row r="89" spans="1:14" s="1" customFormat="1" ht="15" customHeight="1" x14ac:dyDescent="0.2">
      <c r="A89" s="110"/>
      <c r="B89" s="166"/>
      <c r="C89" s="205" t="s">
        <v>29</v>
      </c>
      <c r="D89" s="206" t="s">
        <v>30</v>
      </c>
      <c r="E89" s="206" t="s">
        <v>661</v>
      </c>
      <c r="F89" s="84">
        <v>3</v>
      </c>
      <c r="G89" s="84">
        <v>2</v>
      </c>
      <c r="H89" s="84">
        <v>47</v>
      </c>
      <c r="I89" s="85">
        <v>7</v>
      </c>
      <c r="J89" s="85">
        <v>14</v>
      </c>
      <c r="K89" s="85">
        <f t="shared" si="4"/>
        <v>4.5</v>
      </c>
      <c r="L89" s="131">
        <f t="shared" si="3"/>
        <v>6.75</v>
      </c>
      <c r="M89" s="338"/>
      <c r="N89" s="10">
        <v>5</v>
      </c>
    </row>
    <row r="90" spans="1:14" s="1" customFormat="1" ht="15" customHeight="1" x14ac:dyDescent="0.2">
      <c r="A90" s="110"/>
      <c r="B90" s="166"/>
      <c r="C90" s="205" t="s">
        <v>682</v>
      </c>
      <c r="D90" s="206" t="s">
        <v>681</v>
      </c>
      <c r="E90" s="206" t="s">
        <v>664</v>
      </c>
      <c r="F90" s="84">
        <v>3</v>
      </c>
      <c r="G90" s="84">
        <v>2</v>
      </c>
      <c r="H90" s="84">
        <v>52</v>
      </c>
      <c r="I90" s="85">
        <v>7</v>
      </c>
      <c r="J90" s="85">
        <v>14</v>
      </c>
      <c r="K90" s="85">
        <f t="shared" si="4"/>
        <v>4.5</v>
      </c>
      <c r="L90" s="131">
        <f t="shared" si="3"/>
        <v>6.75</v>
      </c>
      <c r="M90" s="338"/>
      <c r="N90" s="10">
        <v>5</v>
      </c>
    </row>
    <row r="91" spans="1:14" s="1" customFormat="1" ht="15" customHeight="1" x14ac:dyDescent="0.2">
      <c r="A91" s="110"/>
      <c r="B91" s="166"/>
      <c r="C91" s="205" t="s">
        <v>701</v>
      </c>
      <c r="D91" s="206" t="s">
        <v>700</v>
      </c>
      <c r="E91" s="206" t="s">
        <v>666</v>
      </c>
      <c r="F91" s="84">
        <v>3</v>
      </c>
      <c r="G91" s="84">
        <v>2</v>
      </c>
      <c r="H91" s="84">
        <v>50</v>
      </c>
      <c r="I91" s="85">
        <v>7</v>
      </c>
      <c r="J91" s="85">
        <v>14</v>
      </c>
      <c r="K91" s="85">
        <f t="shared" si="4"/>
        <v>4.5</v>
      </c>
      <c r="L91" s="131">
        <f t="shared" si="3"/>
        <v>6.75</v>
      </c>
      <c r="M91" s="338"/>
      <c r="N91" s="10"/>
    </row>
    <row r="92" spans="1:14" s="1" customFormat="1" ht="15" customHeight="1" thickBot="1" x14ac:dyDescent="0.25">
      <c r="A92" s="111"/>
      <c r="B92" s="217"/>
      <c r="C92" s="128"/>
      <c r="D92" s="154"/>
      <c r="E92" s="154"/>
      <c r="F92" s="88"/>
      <c r="G92" s="88"/>
      <c r="H92" s="88"/>
      <c r="I92" s="88"/>
      <c r="J92" s="88"/>
      <c r="K92" s="88"/>
      <c r="L92" s="132">
        <f>SUM(L84:L91)</f>
        <v>44.5</v>
      </c>
      <c r="M92" s="339"/>
      <c r="N92" s="10">
        <v>5</v>
      </c>
    </row>
    <row r="93" spans="1:14" s="1" customFormat="1" ht="15" customHeight="1" x14ac:dyDescent="0.2">
      <c r="A93" s="109">
        <v>13</v>
      </c>
      <c r="B93" s="218" t="s">
        <v>288</v>
      </c>
      <c r="C93" s="207" t="s">
        <v>596</v>
      </c>
      <c r="D93" s="208" t="s">
        <v>595</v>
      </c>
      <c r="E93" s="208" t="s">
        <v>584</v>
      </c>
      <c r="F93" s="81">
        <v>2</v>
      </c>
      <c r="G93" s="81">
        <v>2</v>
      </c>
      <c r="H93" s="81">
        <v>14</v>
      </c>
      <c r="I93" s="82">
        <v>7</v>
      </c>
      <c r="J93" s="82">
        <v>14</v>
      </c>
      <c r="K93" s="82">
        <f>F93*1</f>
        <v>2</v>
      </c>
      <c r="L93" s="130">
        <f t="shared" si="3"/>
        <v>2</v>
      </c>
      <c r="M93" s="337">
        <f>L102-6</f>
        <v>27</v>
      </c>
      <c r="N93" s="10">
        <v>5</v>
      </c>
    </row>
    <row r="94" spans="1:14" s="1" customFormat="1" ht="15" customHeight="1" x14ac:dyDescent="0.2">
      <c r="A94" s="110"/>
      <c r="B94" s="166"/>
      <c r="C94" s="205" t="s">
        <v>611</v>
      </c>
      <c r="D94" s="206" t="s">
        <v>610</v>
      </c>
      <c r="E94" s="206" t="s">
        <v>584</v>
      </c>
      <c r="F94" s="84">
        <v>2</v>
      </c>
      <c r="G94" s="84">
        <v>1</v>
      </c>
      <c r="H94" s="84">
        <v>16</v>
      </c>
      <c r="I94" s="85">
        <v>14</v>
      </c>
      <c r="J94" s="85">
        <v>14</v>
      </c>
      <c r="K94" s="85">
        <f>F94*1</f>
        <v>2</v>
      </c>
      <c r="L94" s="131">
        <f t="shared" si="3"/>
        <v>4</v>
      </c>
      <c r="M94" s="338"/>
      <c r="N94" s="10">
        <v>5</v>
      </c>
    </row>
    <row r="95" spans="1:14" s="1" customFormat="1" ht="15" customHeight="1" x14ac:dyDescent="0.2">
      <c r="A95" s="110"/>
      <c r="B95" s="166"/>
      <c r="C95" s="205" t="s">
        <v>629</v>
      </c>
      <c r="D95" s="206" t="s">
        <v>628</v>
      </c>
      <c r="E95" s="206" t="s">
        <v>584</v>
      </c>
      <c r="F95" s="84">
        <v>3</v>
      </c>
      <c r="G95" s="84">
        <v>2</v>
      </c>
      <c r="H95" s="84">
        <v>26</v>
      </c>
      <c r="I95" s="274">
        <v>0</v>
      </c>
      <c r="J95" s="85">
        <v>14</v>
      </c>
      <c r="K95" s="85">
        <f>F95*1</f>
        <v>3</v>
      </c>
      <c r="L95" s="131">
        <f t="shared" si="3"/>
        <v>0</v>
      </c>
      <c r="M95" s="338"/>
      <c r="N95" s="10">
        <v>5</v>
      </c>
    </row>
    <row r="96" spans="1:14" ht="15" customHeight="1" x14ac:dyDescent="0.2">
      <c r="A96" s="110"/>
      <c r="B96" s="166"/>
      <c r="C96" s="205" t="s">
        <v>675</v>
      </c>
      <c r="D96" s="206" t="s">
        <v>674</v>
      </c>
      <c r="E96" s="206" t="s">
        <v>664</v>
      </c>
      <c r="F96" s="84">
        <v>3</v>
      </c>
      <c r="G96" s="84">
        <v>2</v>
      </c>
      <c r="H96" s="84">
        <v>53</v>
      </c>
      <c r="I96" s="274">
        <v>0</v>
      </c>
      <c r="J96" s="85">
        <v>14</v>
      </c>
      <c r="K96" s="85">
        <f t="shared" si="4"/>
        <v>4.5</v>
      </c>
      <c r="L96" s="131">
        <f t="shared" si="3"/>
        <v>0</v>
      </c>
      <c r="M96" s="338"/>
    </row>
    <row r="97" spans="1:13" ht="15" customHeight="1" x14ac:dyDescent="0.2">
      <c r="A97" s="110"/>
      <c r="B97" s="166"/>
      <c r="C97" s="205" t="s">
        <v>675</v>
      </c>
      <c r="D97" s="206" t="s">
        <v>674</v>
      </c>
      <c r="E97" s="206" t="s">
        <v>666</v>
      </c>
      <c r="F97" s="84">
        <v>3</v>
      </c>
      <c r="G97" s="84">
        <v>2</v>
      </c>
      <c r="H97" s="84">
        <v>50</v>
      </c>
      <c r="I97" s="274">
        <v>0</v>
      </c>
      <c r="J97" s="85">
        <v>14</v>
      </c>
      <c r="K97" s="85">
        <f t="shared" si="4"/>
        <v>4.5</v>
      </c>
      <c r="L97" s="131">
        <f t="shared" si="3"/>
        <v>0</v>
      </c>
      <c r="M97" s="338"/>
    </row>
    <row r="98" spans="1:13" ht="15" customHeight="1" x14ac:dyDescent="0.2">
      <c r="A98" s="110"/>
      <c r="B98" s="166"/>
      <c r="C98" s="205" t="s">
        <v>697</v>
      </c>
      <c r="D98" s="206" t="s">
        <v>696</v>
      </c>
      <c r="E98" s="206" t="s">
        <v>659</v>
      </c>
      <c r="F98" s="84">
        <v>3</v>
      </c>
      <c r="G98" s="84">
        <v>2</v>
      </c>
      <c r="H98" s="84">
        <v>51</v>
      </c>
      <c r="I98" s="85">
        <v>7</v>
      </c>
      <c r="J98" s="85">
        <v>14</v>
      </c>
      <c r="K98" s="85">
        <f t="shared" si="4"/>
        <v>4.5</v>
      </c>
      <c r="L98" s="131">
        <f t="shared" si="3"/>
        <v>6.75</v>
      </c>
      <c r="M98" s="338"/>
    </row>
    <row r="99" spans="1:13" ht="15" customHeight="1" x14ac:dyDescent="0.2">
      <c r="A99" s="110"/>
      <c r="B99" s="166"/>
      <c r="C99" s="205" t="s">
        <v>697</v>
      </c>
      <c r="D99" s="206" t="s">
        <v>696</v>
      </c>
      <c r="E99" s="206" t="s">
        <v>661</v>
      </c>
      <c r="F99" s="84">
        <v>3</v>
      </c>
      <c r="G99" s="84">
        <v>2</v>
      </c>
      <c r="H99" s="84">
        <v>48</v>
      </c>
      <c r="I99" s="85">
        <v>7</v>
      </c>
      <c r="J99" s="85">
        <v>14</v>
      </c>
      <c r="K99" s="85">
        <f t="shared" si="4"/>
        <v>4.5</v>
      </c>
      <c r="L99" s="131">
        <f t="shared" si="3"/>
        <v>6.75</v>
      </c>
      <c r="M99" s="338"/>
    </row>
    <row r="100" spans="1:13" ht="15" customHeight="1" x14ac:dyDescent="0.2">
      <c r="A100" s="110"/>
      <c r="B100" s="166"/>
      <c r="C100" s="205" t="s">
        <v>699</v>
      </c>
      <c r="D100" s="206" t="s">
        <v>698</v>
      </c>
      <c r="E100" s="206" t="s">
        <v>664</v>
      </c>
      <c r="F100" s="84">
        <v>3</v>
      </c>
      <c r="G100" s="84">
        <v>2</v>
      </c>
      <c r="H100" s="84">
        <v>52</v>
      </c>
      <c r="I100" s="85">
        <v>7</v>
      </c>
      <c r="J100" s="85">
        <v>14</v>
      </c>
      <c r="K100" s="85">
        <f t="shared" si="4"/>
        <v>4.5</v>
      </c>
      <c r="L100" s="131">
        <f t="shared" si="3"/>
        <v>6.75</v>
      </c>
      <c r="M100" s="338"/>
    </row>
    <row r="101" spans="1:13" ht="15" customHeight="1" x14ac:dyDescent="0.2">
      <c r="A101" s="110"/>
      <c r="B101" s="166"/>
      <c r="C101" s="205" t="s">
        <v>699</v>
      </c>
      <c r="D101" s="206" t="s">
        <v>698</v>
      </c>
      <c r="E101" s="206" t="s">
        <v>666</v>
      </c>
      <c r="F101" s="84">
        <v>3</v>
      </c>
      <c r="G101" s="84">
        <v>2</v>
      </c>
      <c r="H101" s="84">
        <v>54</v>
      </c>
      <c r="I101" s="85">
        <v>7</v>
      </c>
      <c r="J101" s="85">
        <v>14</v>
      </c>
      <c r="K101" s="85">
        <f t="shared" si="4"/>
        <v>4.5</v>
      </c>
      <c r="L101" s="131">
        <f t="shared" si="3"/>
        <v>6.75</v>
      </c>
      <c r="M101" s="338"/>
    </row>
    <row r="102" spans="1:13" ht="15" customHeight="1" thickBot="1" x14ac:dyDescent="0.25">
      <c r="A102" s="111"/>
      <c r="B102" s="217"/>
      <c r="C102" s="128"/>
      <c r="D102" s="154"/>
      <c r="E102" s="154"/>
      <c r="F102" s="88"/>
      <c r="G102" s="88"/>
      <c r="H102" s="88"/>
      <c r="I102" s="88"/>
      <c r="J102" s="88"/>
      <c r="K102" s="88"/>
      <c r="L102" s="132">
        <f>SUM(L93:L101)</f>
        <v>33</v>
      </c>
      <c r="M102" s="339"/>
    </row>
    <row r="103" spans="1:13" ht="15" customHeight="1" x14ac:dyDescent="0.2">
      <c r="A103" s="109">
        <v>14</v>
      </c>
      <c r="B103" s="218" t="s">
        <v>277</v>
      </c>
      <c r="C103" s="207" t="s">
        <v>588</v>
      </c>
      <c r="D103" s="208" t="s">
        <v>587</v>
      </c>
      <c r="E103" s="208" t="s">
        <v>589</v>
      </c>
      <c r="F103" s="81">
        <v>2</v>
      </c>
      <c r="G103" s="81">
        <v>2</v>
      </c>
      <c r="H103" s="81">
        <v>42</v>
      </c>
      <c r="I103" s="82">
        <v>7</v>
      </c>
      <c r="J103" s="82">
        <v>14</v>
      </c>
      <c r="K103" s="82">
        <f t="shared" si="4"/>
        <v>3</v>
      </c>
      <c r="L103" s="130">
        <f t="shared" si="3"/>
        <v>3</v>
      </c>
      <c r="M103" s="337">
        <f>L111-6</f>
        <v>42</v>
      </c>
    </row>
    <row r="104" spans="1:13" ht="15" customHeight="1" x14ac:dyDescent="0.2">
      <c r="A104" s="110"/>
      <c r="B104" s="166"/>
      <c r="C104" s="205" t="s">
        <v>641</v>
      </c>
      <c r="D104" s="206" t="s">
        <v>640</v>
      </c>
      <c r="E104" s="206" t="s">
        <v>634</v>
      </c>
      <c r="F104" s="84">
        <v>3</v>
      </c>
      <c r="G104" s="84">
        <v>2</v>
      </c>
      <c r="H104" s="84">
        <v>24</v>
      </c>
      <c r="I104" s="85">
        <v>7</v>
      </c>
      <c r="J104" s="85">
        <v>14</v>
      </c>
      <c r="K104" s="85">
        <f>F104*1</f>
        <v>3</v>
      </c>
      <c r="L104" s="131">
        <f t="shared" si="3"/>
        <v>4.5</v>
      </c>
      <c r="M104" s="338"/>
    </row>
    <row r="105" spans="1:13" ht="15" customHeight="1" x14ac:dyDescent="0.2">
      <c r="A105" s="110"/>
      <c r="B105" s="166"/>
      <c r="C105" s="205" t="s">
        <v>673</v>
      </c>
      <c r="D105" s="206" t="s">
        <v>672</v>
      </c>
      <c r="E105" s="206" t="s">
        <v>666</v>
      </c>
      <c r="F105" s="84">
        <v>3</v>
      </c>
      <c r="G105" s="84">
        <v>2</v>
      </c>
      <c r="H105" s="84">
        <v>54</v>
      </c>
      <c r="I105" s="85">
        <v>7</v>
      </c>
      <c r="J105" s="85">
        <v>14</v>
      </c>
      <c r="K105" s="85">
        <f t="shared" si="4"/>
        <v>4.5</v>
      </c>
      <c r="L105" s="131">
        <f t="shared" si="3"/>
        <v>6.75</v>
      </c>
      <c r="M105" s="338"/>
    </row>
    <row r="106" spans="1:13" ht="15" customHeight="1" x14ac:dyDescent="0.2">
      <c r="A106" s="110"/>
      <c r="B106" s="166"/>
      <c r="C106" s="205" t="s">
        <v>680</v>
      </c>
      <c r="D106" s="206" t="s">
        <v>679</v>
      </c>
      <c r="E106" s="206" t="s">
        <v>659</v>
      </c>
      <c r="F106" s="84">
        <v>3</v>
      </c>
      <c r="G106" s="84">
        <v>2</v>
      </c>
      <c r="H106" s="84">
        <v>52</v>
      </c>
      <c r="I106" s="85">
        <v>7</v>
      </c>
      <c r="J106" s="85">
        <v>14</v>
      </c>
      <c r="K106" s="85">
        <f t="shared" si="4"/>
        <v>4.5</v>
      </c>
      <c r="L106" s="131">
        <f t="shared" si="3"/>
        <v>6.75</v>
      </c>
      <c r="M106" s="338"/>
    </row>
    <row r="107" spans="1:13" ht="15" customHeight="1" x14ac:dyDescent="0.2">
      <c r="A107" s="110"/>
      <c r="B107" s="166"/>
      <c r="C107" s="205" t="s">
        <v>682</v>
      </c>
      <c r="D107" s="206" t="s">
        <v>681</v>
      </c>
      <c r="E107" s="206" t="s">
        <v>666</v>
      </c>
      <c r="F107" s="84">
        <v>3</v>
      </c>
      <c r="G107" s="84">
        <v>2</v>
      </c>
      <c r="H107" s="84">
        <v>50</v>
      </c>
      <c r="I107" s="85">
        <v>7</v>
      </c>
      <c r="J107" s="85">
        <v>14</v>
      </c>
      <c r="K107" s="85">
        <f t="shared" si="4"/>
        <v>4.5</v>
      </c>
      <c r="L107" s="131">
        <f t="shared" si="3"/>
        <v>6.75</v>
      </c>
      <c r="M107" s="338"/>
    </row>
    <row r="108" spans="1:13" ht="15" customHeight="1" x14ac:dyDescent="0.2">
      <c r="A108" s="110"/>
      <c r="B108" s="166"/>
      <c r="C108" s="205" t="s">
        <v>708</v>
      </c>
      <c r="D108" s="206" t="s">
        <v>707</v>
      </c>
      <c r="E108" s="206" t="s">
        <v>659</v>
      </c>
      <c r="F108" s="84">
        <v>3</v>
      </c>
      <c r="G108" s="84">
        <v>2</v>
      </c>
      <c r="H108" s="84">
        <v>54</v>
      </c>
      <c r="I108" s="85">
        <v>7</v>
      </c>
      <c r="J108" s="85">
        <v>14</v>
      </c>
      <c r="K108" s="85">
        <f t="shared" si="4"/>
        <v>4.5</v>
      </c>
      <c r="L108" s="131">
        <f t="shared" si="3"/>
        <v>6.75</v>
      </c>
      <c r="M108" s="338"/>
    </row>
    <row r="109" spans="1:13" ht="15" customHeight="1" x14ac:dyDescent="0.2">
      <c r="A109" s="110"/>
      <c r="B109" s="166"/>
      <c r="C109" s="205" t="s">
        <v>708</v>
      </c>
      <c r="D109" s="206" t="s">
        <v>707</v>
      </c>
      <c r="E109" s="206" t="s">
        <v>661</v>
      </c>
      <c r="F109" s="84">
        <v>3</v>
      </c>
      <c r="G109" s="84">
        <v>2</v>
      </c>
      <c r="H109" s="84">
        <v>46</v>
      </c>
      <c r="I109" s="85">
        <v>7</v>
      </c>
      <c r="J109" s="85">
        <v>14</v>
      </c>
      <c r="K109" s="85">
        <f t="shared" si="4"/>
        <v>4.5</v>
      </c>
      <c r="L109" s="131">
        <f t="shared" si="3"/>
        <v>6.75</v>
      </c>
      <c r="M109" s="338"/>
    </row>
    <row r="110" spans="1:13" ht="15" customHeight="1" x14ac:dyDescent="0.2">
      <c r="A110" s="110"/>
      <c r="B110" s="166"/>
      <c r="C110" s="205" t="s">
        <v>713</v>
      </c>
      <c r="D110" s="206" t="s">
        <v>712</v>
      </c>
      <c r="E110" s="206" t="s">
        <v>664</v>
      </c>
      <c r="F110" s="84">
        <v>3</v>
      </c>
      <c r="G110" s="84">
        <v>2</v>
      </c>
      <c r="H110" s="84">
        <v>55</v>
      </c>
      <c r="I110" s="85">
        <v>7</v>
      </c>
      <c r="J110" s="85">
        <v>14</v>
      </c>
      <c r="K110" s="85">
        <f t="shared" si="4"/>
        <v>4.5</v>
      </c>
      <c r="L110" s="131">
        <f t="shared" si="3"/>
        <v>6.75</v>
      </c>
      <c r="M110" s="338"/>
    </row>
    <row r="111" spans="1:13" ht="15" customHeight="1" thickBot="1" x14ac:dyDescent="0.25">
      <c r="A111" s="111"/>
      <c r="B111" s="217"/>
      <c r="C111" s="128"/>
      <c r="D111" s="154"/>
      <c r="E111" s="154"/>
      <c r="F111" s="88"/>
      <c r="G111" s="88"/>
      <c r="H111" s="88"/>
      <c r="I111" s="88"/>
      <c r="J111" s="88"/>
      <c r="K111" s="88"/>
      <c r="L111" s="132">
        <f>SUM(L103:L110)</f>
        <v>48</v>
      </c>
      <c r="M111" s="339"/>
    </row>
    <row r="112" spans="1:13" ht="15" customHeight="1" x14ac:dyDescent="0.2">
      <c r="A112" s="109">
        <v>15</v>
      </c>
      <c r="B112" s="218" t="s">
        <v>278</v>
      </c>
      <c r="C112" s="207" t="s">
        <v>598</v>
      </c>
      <c r="D112" s="208" t="s">
        <v>597</v>
      </c>
      <c r="E112" s="208" t="s">
        <v>584</v>
      </c>
      <c r="F112" s="81">
        <v>2</v>
      </c>
      <c r="G112" s="81">
        <v>2</v>
      </c>
      <c r="H112" s="81">
        <v>37</v>
      </c>
      <c r="I112" s="82">
        <v>7</v>
      </c>
      <c r="J112" s="82">
        <v>14</v>
      </c>
      <c r="K112" s="82">
        <f>F112*1</f>
        <v>2</v>
      </c>
      <c r="L112" s="130">
        <f t="shared" ref="L112:L133" si="5">I112/J112*K112*F112</f>
        <v>2</v>
      </c>
      <c r="M112" s="343">
        <f>L119-6</f>
        <v>35.5</v>
      </c>
    </row>
    <row r="113" spans="1:13" ht="15" customHeight="1" x14ac:dyDescent="0.2">
      <c r="A113" s="110"/>
      <c r="B113" s="166"/>
      <c r="C113" s="205" t="s">
        <v>627</v>
      </c>
      <c r="D113" s="206" t="s">
        <v>626</v>
      </c>
      <c r="E113" s="206" t="s">
        <v>584</v>
      </c>
      <c r="F113" s="84">
        <v>3</v>
      </c>
      <c r="G113" s="84">
        <v>2</v>
      </c>
      <c r="H113" s="84">
        <v>33</v>
      </c>
      <c r="I113" s="85">
        <v>7</v>
      </c>
      <c r="J113" s="85">
        <v>14</v>
      </c>
      <c r="K113" s="85">
        <f>F113*1</f>
        <v>3</v>
      </c>
      <c r="L113" s="131">
        <f t="shared" si="5"/>
        <v>4.5</v>
      </c>
      <c r="M113" s="344"/>
    </row>
    <row r="114" spans="1:13" ht="15" customHeight="1" x14ac:dyDescent="0.2">
      <c r="A114" s="110"/>
      <c r="B114" s="166"/>
      <c r="C114" s="205" t="s">
        <v>631</v>
      </c>
      <c r="D114" s="206" t="s">
        <v>630</v>
      </c>
      <c r="E114" s="206" t="s">
        <v>584</v>
      </c>
      <c r="F114" s="84">
        <v>2</v>
      </c>
      <c r="G114" s="84">
        <v>2</v>
      </c>
      <c r="H114" s="84">
        <v>31</v>
      </c>
      <c r="I114" s="85">
        <v>7</v>
      </c>
      <c r="J114" s="85">
        <v>14</v>
      </c>
      <c r="K114" s="85">
        <f>F114*1</f>
        <v>2</v>
      </c>
      <c r="L114" s="131">
        <f t="shared" si="5"/>
        <v>2</v>
      </c>
      <c r="M114" s="344"/>
    </row>
    <row r="115" spans="1:13" ht="15" customHeight="1" x14ac:dyDescent="0.2">
      <c r="A115" s="110"/>
      <c r="B115" s="166"/>
      <c r="C115" s="205" t="s">
        <v>680</v>
      </c>
      <c r="D115" s="206" t="s">
        <v>679</v>
      </c>
      <c r="E115" s="206" t="s">
        <v>659</v>
      </c>
      <c r="F115" s="84">
        <v>3</v>
      </c>
      <c r="G115" s="84">
        <v>2</v>
      </c>
      <c r="H115" s="84">
        <v>52</v>
      </c>
      <c r="I115" s="85">
        <v>7</v>
      </c>
      <c r="J115" s="85">
        <v>14</v>
      </c>
      <c r="K115" s="85">
        <f t="shared" ref="K115:K133" si="6">F115*1.5</f>
        <v>4.5</v>
      </c>
      <c r="L115" s="131">
        <f t="shared" si="5"/>
        <v>6.75</v>
      </c>
      <c r="M115" s="344"/>
    </row>
    <row r="116" spans="1:13" ht="15" customHeight="1" x14ac:dyDescent="0.2">
      <c r="A116" s="110"/>
      <c r="B116" s="166"/>
      <c r="C116" s="205" t="s">
        <v>686</v>
      </c>
      <c r="D116" s="206" t="s">
        <v>685</v>
      </c>
      <c r="E116" s="206" t="s">
        <v>659</v>
      </c>
      <c r="F116" s="84">
        <v>3</v>
      </c>
      <c r="G116" s="84">
        <v>2</v>
      </c>
      <c r="H116" s="84">
        <v>54</v>
      </c>
      <c r="I116" s="85">
        <v>14</v>
      </c>
      <c r="J116" s="85">
        <v>14</v>
      </c>
      <c r="K116" s="85">
        <f t="shared" si="6"/>
        <v>4.5</v>
      </c>
      <c r="L116" s="131">
        <f t="shared" si="5"/>
        <v>13.5</v>
      </c>
      <c r="M116" s="344"/>
    </row>
    <row r="117" spans="1:13" ht="15" customHeight="1" x14ac:dyDescent="0.2">
      <c r="A117" s="110"/>
      <c r="B117" s="166"/>
      <c r="C117" s="205" t="s">
        <v>701</v>
      </c>
      <c r="D117" s="206" t="s">
        <v>700</v>
      </c>
      <c r="E117" s="206" t="s">
        <v>666</v>
      </c>
      <c r="F117" s="84">
        <v>3</v>
      </c>
      <c r="G117" s="84">
        <v>2</v>
      </c>
      <c r="H117" s="84">
        <v>50</v>
      </c>
      <c r="I117" s="85">
        <v>7</v>
      </c>
      <c r="J117" s="85">
        <v>14</v>
      </c>
      <c r="K117" s="85">
        <f t="shared" si="6"/>
        <v>4.5</v>
      </c>
      <c r="L117" s="131">
        <f t="shared" si="5"/>
        <v>6.75</v>
      </c>
      <c r="M117" s="344"/>
    </row>
    <row r="118" spans="1:13" ht="15" customHeight="1" x14ac:dyDescent="0.2">
      <c r="A118" s="110"/>
      <c r="B118" s="166"/>
      <c r="C118" s="205" t="s">
        <v>11</v>
      </c>
      <c r="D118" s="206" t="s">
        <v>740</v>
      </c>
      <c r="E118" s="206" t="s">
        <v>716</v>
      </c>
      <c r="F118" s="84">
        <v>2</v>
      </c>
      <c r="G118" s="84">
        <v>1</v>
      </c>
      <c r="H118" s="84">
        <v>72</v>
      </c>
      <c r="I118" s="85">
        <v>14</v>
      </c>
      <c r="J118" s="85">
        <v>14</v>
      </c>
      <c r="K118" s="85">
        <f t="shared" si="6"/>
        <v>3</v>
      </c>
      <c r="L118" s="131">
        <f t="shared" si="5"/>
        <v>6</v>
      </c>
      <c r="M118" s="344"/>
    </row>
    <row r="119" spans="1:13" ht="15" customHeight="1" thickBot="1" x14ac:dyDescent="0.25">
      <c r="A119" s="111"/>
      <c r="B119" s="217"/>
      <c r="C119" s="128"/>
      <c r="D119" s="154"/>
      <c r="E119" s="154"/>
      <c r="F119" s="88"/>
      <c r="G119" s="88"/>
      <c r="H119" s="88"/>
      <c r="I119" s="88"/>
      <c r="J119" s="88"/>
      <c r="K119" s="88"/>
      <c r="L119" s="132">
        <f>SUM(L112:L118)</f>
        <v>41.5</v>
      </c>
      <c r="M119" s="345"/>
    </row>
    <row r="120" spans="1:13" ht="15" customHeight="1" x14ac:dyDescent="0.2">
      <c r="A120" s="109">
        <v>16</v>
      </c>
      <c r="B120" s="235" t="s">
        <v>289</v>
      </c>
      <c r="C120" s="207" t="s">
        <v>649</v>
      </c>
      <c r="D120" s="208" t="s">
        <v>648</v>
      </c>
      <c r="E120" s="208" t="s">
        <v>584</v>
      </c>
      <c r="F120" s="81">
        <v>3</v>
      </c>
      <c r="G120" s="81">
        <v>2</v>
      </c>
      <c r="H120" s="81">
        <v>11</v>
      </c>
      <c r="I120" s="82">
        <v>14</v>
      </c>
      <c r="J120" s="82">
        <v>14</v>
      </c>
      <c r="K120" s="82">
        <f>F120*1</f>
        <v>3</v>
      </c>
      <c r="L120" s="130">
        <f t="shared" si="5"/>
        <v>9</v>
      </c>
      <c r="M120" s="295">
        <f>L123-6</f>
        <v>30</v>
      </c>
    </row>
    <row r="121" spans="1:13" ht="15" x14ac:dyDescent="0.2">
      <c r="A121" s="113"/>
      <c r="B121" s="61"/>
      <c r="C121" s="205" t="s">
        <v>675</v>
      </c>
      <c r="D121" s="206" t="s">
        <v>674</v>
      </c>
      <c r="E121" s="206" t="s">
        <v>664</v>
      </c>
      <c r="F121" s="84">
        <v>3</v>
      </c>
      <c r="G121" s="84">
        <v>2</v>
      </c>
      <c r="H121" s="84">
        <v>53</v>
      </c>
      <c r="I121" s="85">
        <v>14</v>
      </c>
      <c r="J121" s="85">
        <v>14</v>
      </c>
      <c r="K121" s="85">
        <f t="shared" si="6"/>
        <v>4.5</v>
      </c>
      <c r="L121" s="131">
        <f t="shared" si="5"/>
        <v>13.5</v>
      </c>
      <c r="M121" s="296"/>
    </row>
    <row r="122" spans="1:13" ht="15" x14ac:dyDescent="0.2">
      <c r="A122" s="113"/>
      <c r="B122" s="61"/>
      <c r="C122" s="205" t="s">
        <v>675</v>
      </c>
      <c r="D122" s="206" t="s">
        <v>674</v>
      </c>
      <c r="E122" s="206" t="s">
        <v>666</v>
      </c>
      <c r="F122" s="84">
        <v>3</v>
      </c>
      <c r="G122" s="84">
        <v>2</v>
      </c>
      <c r="H122" s="84">
        <v>50</v>
      </c>
      <c r="I122" s="85">
        <v>14</v>
      </c>
      <c r="J122" s="85">
        <v>14</v>
      </c>
      <c r="K122" s="85">
        <f t="shared" si="6"/>
        <v>4.5</v>
      </c>
      <c r="L122" s="131">
        <f t="shared" si="5"/>
        <v>13.5</v>
      </c>
      <c r="M122" s="296"/>
    </row>
    <row r="123" spans="1:13" ht="15.75" thickBot="1" x14ac:dyDescent="0.25">
      <c r="A123" s="114"/>
      <c r="B123" s="62"/>
      <c r="C123" s="238"/>
      <c r="D123" s="239"/>
      <c r="E123" s="239"/>
      <c r="F123" s="87"/>
      <c r="G123" s="88"/>
      <c r="H123" s="88"/>
      <c r="I123" s="88"/>
      <c r="J123" s="88"/>
      <c r="K123" s="88"/>
      <c r="L123" s="132">
        <f>SUM(L120:L122)</f>
        <v>36</v>
      </c>
      <c r="M123" s="297"/>
    </row>
    <row r="124" spans="1:13" ht="15" x14ac:dyDescent="0.2">
      <c r="A124" s="112">
        <v>17</v>
      </c>
      <c r="B124" s="60" t="s">
        <v>882</v>
      </c>
      <c r="C124" s="207" t="s">
        <v>663</v>
      </c>
      <c r="D124" s="208" t="s">
        <v>662</v>
      </c>
      <c r="E124" s="208" t="s">
        <v>664</v>
      </c>
      <c r="F124" s="81">
        <v>3</v>
      </c>
      <c r="G124" s="81">
        <v>1</v>
      </c>
      <c r="H124" s="81">
        <v>59</v>
      </c>
      <c r="I124" s="82">
        <v>14</v>
      </c>
      <c r="J124" s="82">
        <v>14</v>
      </c>
      <c r="K124" s="82">
        <f t="shared" si="6"/>
        <v>4.5</v>
      </c>
      <c r="L124" s="130">
        <f t="shared" si="5"/>
        <v>13.5</v>
      </c>
      <c r="M124" s="346">
        <f>L129-6</f>
        <v>41.25</v>
      </c>
    </row>
    <row r="125" spans="1:13" ht="15" x14ac:dyDescent="0.2">
      <c r="A125" s="113"/>
      <c r="B125" s="61"/>
      <c r="C125" s="205" t="s">
        <v>663</v>
      </c>
      <c r="D125" s="206" t="s">
        <v>662</v>
      </c>
      <c r="E125" s="206" t="s">
        <v>666</v>
      </c>
      <c r="F125" s="84">
        <v>3</v>
      </c>
      <c r="G125" s="84">
        <v>1</v>
      </c>
      <c r="H125" s="84">
        <v>49</v>
      </c>
      <c r="I125" s="85">
        <v>14</v>
      </c>
      <c r="J125" s="85">
        <v>14</v>
      </c>
      <c r="K125" s="85">
        <f t="shared" si="6"/>
        <v>4.5</v>
      </c>
      <c r="L125" s="131">
        <f t="shared" si="5"/>
        <v>13.5</v>
      </c>
      <c r="M125" s="293"/>
    </row>
    <row r="126" spans="1:13" ht="15" x14ac:dyDescent="0.2">
      <c r="A126" s="113"/>
      <c r="B126" s="61"/>
      <c r="C126" s="205" t="s">
        <v>673</v>
      </c>
      <c r="D126" s="206" t="s">
        <v>672</v>
      </c>
      <c r="E126" s="206" t="s">
        <v>664</v>
      </c>
      <c r="F126" s="84">
        <v>3</v>
      </c>
      <c r="G126" s="84">
        <v>2</v>
      </c>
      <c r="H126" s="84">
        <v>50</v>
      </c>
      <c r="I126" s="85">
        <v>7</v>
      </c>
      <c r="J126" s="85">
        <v>14</v>
      </c>
      <c r="K126" s="85">
        <f t="shared" si="6"/>
        <v>4.5</v>
      </c>
      <c r="L126" s="131">
        <f t="shared" si="5"/>
        <v>6.75</v>
      </c>
      <c r="M126" s="293"/>
    </row>
    <row r="127" spans="1:13" ht="15" x14ac:dyDescent="0.2">
      <c r="A127" s="113"/>
      <c r="B127" s="61"/>
      <c r="C127" s="205" t="s">
        <v>694</v>
      </c>
      <c r="D127" s="206" t="s">
        <v>693</v>
      </c>
      <c r="E127" s="206" t="s">
        <v>659</v>
      </c>
      <c r="F127" s="84">
        <v>3</v>
      </c>
      <c r="G127" s="84">
        <v>2</v>
      </c>
      <c r="H127" s="84">
        <v>58</v>
      </c>
      <c r="I127" s="85">
        <v>7</v>
      </c>
      <c r="J127" s="85">
        <v>14</v>
      </c>
      <c r="K127" s="85">
        <f t="shared" si="6"/>
        <v>4.5</v>
      </c>
      <c r="L127" s="131">
        <f t="shared" si="5"/>
        <v>6.75</v>
      </c>
      <c r="M127" s="293"/>
    </row>
    <row r="128" spans="1:13" ht="15" x14ac:dyDescent="0.2">
      <c r="A128" s="113"/>
      <c r="B128" s="61"/>
      <c r="C128" s="205" t="s">
        <v>694</v>
      </c>
      <c r="D128" s="206" t="s">
        <v>693</v>
      </c>
      <c r="E128" s="206" t="s">
        <v>661</v>
      </c>
      <c r="F128" s="84">
        <v>3</v>
      </c>
      <c r="G128" s="84">
        <v>2</v>
      </c>
      <c r="H128" s="84">
        <v>58</v>
      </c>
      <c r="I128" s="85">
        <v>7</v>
      </c>
      <c r="J128" s="85">
        <v>14</v>
      </c>
      <c r="K128" s="85">
        <f t="shared" si="6"/>
        <v>4.5</v>
      </c>
      <c r="L128" s="131">
        <f t="shared" si="5"/>
        <v>6.75</v>
      </c>
      <c r="M128" s="293"/>
    </row>
    <row r="129" spans="1:13" ht="15.75" thickBot="1" x14ac:dyDescent="0.25">
      <c r="A129" s="114"/>
      <c r="B129" s="62"/>
      <c r="C129" s="238"/>
      <c r="D129" s="239"/>
      <c r="E129" s="239"/>
      <c r="F129" s="87"/>
      <c r="G129" s="88"/>
      <c r="H129" s="88"/>
      <c r="I129" s="88"/>
      <c r="J129" s="88"/>
      <c r="K129" s="88"/>
      <c r="L129" s="132">
        <f>SUM(L124:L128)</f>
        <v>47.25</v>
      </c>
      <c r="M129" s="294"/>
    </row>
    <row r="130" spans="1:13" ht="15" x14ac:dyDescent="0.2">
      <c r="A130" s="112">
        <v>18</v>
      </c>
      <c r="B130" s="60" t="s">
        <v>883</v>
      </c>
      <c r="C130" s="207" t="s">
        <v>658</v>
      </c>
      <c r="D130" s="208" t="s">
        <v>657</v>
      </c>
      <c r="E130" s="208" t="s">
        <v>659</v>
      </c>
      <c r="F130" s="81">
        <v>3</v>
      </c>
      <c r="G130" s="81">
        <v>3</v>
      </c>
      <c r="H130" s="81">
        <v>50</v>
      </c>
      <c r="I130" s="273">
        <v>0</v>
      </c>
      <c r="J130" s="82">
        <v>14</v>
      </c>
      <c r="K130" s="82">
        <f t="shared" si="6"/>
        <v>4.5</v>
      </c>
      <c r="L130" s="130">
        <f t="shared" si="5"/>
        <v>0</v>
      </c>
      <c r="M130" s="346">
        <f>L134-6</f>
        <v>-6</v>
      </c>
    </row>
    <row r="131" spans="1:13" ht="15" x14ac:dyDescent="0.2">
      <c r="A131" s="113"/>
      <c r="B131" s="61"/>
      <c r="C131" s="205" t="s">
        <v>658</v>
      </c>
      <c r="D131" s="206" t="s">
        <v>657</v>
      </c>
      <c r="E131" s="206" t="s">
        <v>661</v>
      </c>
      <c r="F131" s="84">
        <v>3</v>
      </c>
      <c r="G131" s="84">
        <v>3</v>
      </c>
      <c r="H131" s="84">
        <v>46</v>
      </c>
      <c r="I131" s="274">
        <v>0</v>
      </c>
      <c r="J131" s="85">
        <v>14</v>
      </c>
      <c r="K131" s="85">
        <f t="shared" si="6"/>
        <v>4.5</v>
      </c>
      <c r="L131" s="131">
        <f t="shared" si="5"/>
        <v>0</v>
      </c>
      <c r="M131" s="293"/>
    </row>
    <row r="132" spans="1:13" ht="15" x14ac:dyDescent="0.2">
      <c r="A132" s="113"/>
      <c r="B132" s="61"/>
      <c r="C132" s="205" t="s">
        <v>686</v>
      </c>
      <c r="D132" s="206" t="s">
        <v>685</v>
      </c>
      <c r="E132" s="206" t="s">
        <v>659</v>
      </c>
      <c r="F132" s="84">
        <v>3</v>
      </c>
      <c r="G132" s="84">
        <v>2</v>
      </c>
      <c r="H132" s="84">
        <v>54</v>
      </c>
      <c r="I132" s="274">
        <v>0</v>
      </c>
      <c r="J132" s="85">
        <v>14</v>
      </c>
      <c r="K132" s="85">
        <f t="shared" si="6"/>
        <v>4.5</v>
      </c>
      <c r="L132" s="131">
        <f t="shared" si="5"/>
        <v>0</v>
      </c>
      <c r="M132" s="293"/>
    </row>
    <row r="133" spans="1:13" ht="15" x14ac:dyDescent="0.2">
      <c r="A133" s="113"/>
      <c r="B133" s="61"/>
      <c r="C133" s="205" t="s">
        <v>686</v>
      </c>
      <c r="D133" s="206" t="s">
        <v>685</v>
      </c>
      <c r="E133" s="206" t="s">
        <v>661</v>
      </c>
      <c r="F133" s="84">
        <v>3</v>
      </c>
      <c r="G133" s="84">
        <v>2</v>
      </c>
      <c r="H133" s="84">
        <v>46</v>
      </c>
      <c r="I133" s="274">
        <v>0</v>
      </c>
      <c r="J133" s="85">
        <v>14</v>
      </c>
      <c r="K133" s="85">
        <f t="shared" si="6"/>
        <v>4.5</v>
      </c>
      <c r="L133" s="131">
        <f t="shared" si="5"/>
        <v>0</v>
      </c>
      <c r="M133" s="293"/>
    </row>
    <row r="134" spans="1:13" ht="15.75" thickBot="1" x14ac:dyDescent="0.25">
      <c r="A134" s="157"/>
      <c r="B134" s="158"/>
      <c r="C134" s="28"/>
      <c r="D134" s="28"/>
      <c r="E134" s="28"/>
      <c r="F134" s="236"/>
      <c r="G134" s="27"/>
      <c r="H134" s="27"/>
      <c r="I134" s="27"/>
      <c r="J134" s="237"/>
      <c r="K134" s="28"/>
      <c r="L134" s="132">
        <f>SUM(L130:L133)</f>
        <v>0</v>
      </c>
      <c r="M134" s="294"/>
    </row>
    <row r="135" spans="1:13" x14ac:dyDescent="0.2">
      <c r="H135" s="32"/>
      <c r="J135" s="159"/>
    </row>
    <row r="136" spans="1:13" x14ac:dyDescent="0.2">
      <c r="H136" s="32"/>
      <c r="J136" s="159"/>
    </row>
    <row r="137" spans="1:13" x14ac:dyDescent="0.2">
      <c r="H137" s="32"/>
      <c r="J137" s="159"/>
    </row>
    <row r="138" spans="1:13" x14ac:dyDescent="0.2">
      <c r="H138" s="32"/>
      <c r="J138" s="159"/>
    </row>
    <row r="139" spans="1:13" x14ac:dyDescent="0.2">
      <c r="H139" s="32"/>
      <c r="J139" s="159"/>
    </row>
    <row r="140" spans="1:13" x14ac:dyDescent="0.2">
      <c r="H140" s="32"/>
      <c r="J140" s="159"/>
    </row>
    <row r="141" spans="1:13" x14ac:dyDescent="0.2">
      <c r="H141" s="32"/>
      <c r="J141" s="159"/>
    </row>
    <row r="142" spans="1:13" x14ac:dyDescent="0.2">
      <c r="H142" s="32"/>
      <c r="J142" s="159"/>
    </row>
    <row r="143" spans="1:13" x14ac:dyDescent="0.2">
      <c r="H143" s="32"/>
      <c r="J143" s="159"/>
    </row>
    <row r="144" spans="1:13" ht="15.75" x14ac:dyDescent="0.2">
      <c r="H144" s="32"/>
      <c r="J144" s="11" t="s">
        <v>66</v>
      </c>
    </row>
    <row r="145" spans="10:10" ht="15.75" x14ac:dyDescent="0.2">
      <c r="J145" s="11"/>
    </row>
    <row r="146" spans="10:10" x14ac:dyDescent="0.2">
      <c r="J146" s="12"/>
    </row>
    <row r="147" spans="10:10" x14ac:dyDescent="0.2">
      <c r="J147" s="12"/>
    </row>
    <row r="148" spans="10:10" x14ac:dyDescent="0.2">
      <c r="J148" s="12"/>
    </row>
    <row r="149" spans="10:10" ht="15.75" x14ac:dyDescent="0.2">
      <c r="J149" s="33" t="s">
        <v>67</v>
      </c>
    </row>
    <row r="150" spans="10:10" ht="15.75" x14ac:dyDescent="0.2">
      <c r="J150" s="34" t="s">
        <v>68</v>
      </c>
    </row>
    <row r="200" spans="10:10" ht="15.75" x14ac:dyDescent="0.2">
      <c r="J200" s="11" t="s">
        <v>66</v>
      </c>
    </row>
    <row r="201" spans="10:10" ht="15.75" x14ac:dyDescent="0.2">
      <c r="J201" s="11"/>
    </row>
    <row r="202" spans="10:10" x14ac:dyDescent="0.2">
      <c r="J202" s="12"/>
    </row>
    <row r="203" spans="10:10" x14ac:dyDescent="0.2">
      <c r="J203" s="12"/>
    </row>
    <row r="204" spans="10:10" x14ac:dyDescent="0.2">
      <c r="J204" s="12"/>
    </row>
    <row r="205" spans="10:10" ht="15.75" x14ac:dyDescent="0.2">
      <c r="J205" s="33" t="s">
        <v>67</v>
      </c>
    </row>
    <row r="206" spans="10:10" ht="15.75" x14ac:dyDescent="0.2">
      <c r="J206" s="34" t="s">
        <v>68</v>
      </c>
    </row>
  </sheetData>
  <mergeCells count="22">
    <mergeCell ref="M120:M123"/>
    <mergeCell ref="M124:M129"/>
    <mergeCell ref="M130:M134"/>
    <mergeCell ref="M93:M102"/>
    <mergeCell ref="M103:M111"/>
    <mergeCell ref="M112:M119"/>
    <mergeCell ref="A1:M1"/>
    <mergeCell ref="M84:M92"/>
    <mergeCell ref="M4:M13"/>
    <mergeCell ref="M14:M22"/>
    <mergeCell ref="M23:M28"/>
    <mergeCell ref="M29:M33"/>
    <mergeCell ref="M71:M75"/>
    <mergeCell ref="M76:M83"/>
    <mergeCell ref="B43:B44"/>
    <mergeCell ref="B76:B77"/>
    <mergeCell ref="B4:B5"/>
    <mergeCell ref="M34:M42"/>
    <mergeCell ref="M43:M50"/>
    <mergeCell ref="M51:M57"/>
    <mergeCell ref="M58:M63"/>
    <mergeCell ref="M64:M70"/>
  </mergeCells>
  <printOptions horizontalCentered="1"/>
  <pageMargins left="0" right="0.2" top="0.4" bottom="0.4" header="0.8" footer="0.8"/>
  <pageSetup paperSize="9" scale="70" orientation="portrait" r:id="rId1"/>
  <rowBreaks count="2" manualBreakCount="2">
    <brk id="57" max="12" man="1"/>
    <brk id="111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9"/>
  <sheetViews>
    <sheetView tabSelected="1" topLeftCell="A7" zoomScaleNormal="100" workbookViewId="0">
      <selection activeCell="O22" activeCellId="1" sqref="O24 O22"/>
    </sheetView>
  </sheetViews>
  <sheetFormatPr defaultColWidth="9.33203125" defaultRowHeight="12.75" x14ac:dyDescent="0.2"/>
  <cols>
    <col min="1" max="1" width="3.83203125" style="8" customWidth="1"/>
    <col min="2" max="2" width="27.5" style="25" customWidth="1"/>
    <col min="3" max="3" width="35.83203125" style="2" customWidth="1"/>
    <col min="4" max="4" width="8.83203125" style="2" customWidth="1"/>
    <col min="5" max="5" width="11" style="2" customWidth="1"/>
    <col min="6" max="6" width="4.83203125" style="29" customWidth="1"/>
    <col min="7" max="7" width="8.83203125" style="29" customWidth="1"/>
    <col min="8" max="8" width="12" style="29" customWidth="1"/>
    <col min="9" max="9" width="12" style="25" customWidth="1"/>
    <col min="10" max="10" width="12" style="2" customWidth="1"/>
    <col min="11" max="11" width="7.1640625" style="2" customWidth="1"/>
    <col min="12" max="12" width="8.5" style="2" customWidth="1"/>
    <col min="13" max="13" width="8.1640625" style="2" customWidth="1"/>
    <col min="14" max="16384" width="9.33203125" style="2"/>
  </cols>
  <sheetData>
    <row r="1" spans="1:14" ht="44.25" customHeight="1" x14ac:dyDescent="0.2">
      <c r="A1" s="317" t="s">
        <v>888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9"/>
    </row>
    <row r="2" spans="1:14" ht="9.9499999999999993" customHeight="1" thickBot="1" x14ac:dyDescent="0.25">
      <c r="A2" s="183"/>
      <c r="B2" s="40"/>
      <c r="C2" s="183"/>
      <c r="D2" s="183"/>
      <c r="E2" s="183"/>
      <c r="F2" s="183"/>
      <c r="G2" s="183"/>
      <c r="H2" s="183"/>
      <c r="I2" s="40"/>
      <c r="J2" s="183"/>
      <c r="K2" s="183"/>
      <c r="L2" s="183"/>
      <c r="M2" s="183"/>
      <c r="N2" s="9"/>
    </row>
    <row r="3" spans="1:14" ht="40.5" customHeight="1" thickBot="1" x14ac:dyDescent="0.25">
      <c r="A3" s="75" t="s">
        <v>303</v>
      </c>
      <c r="B3" s="262" t="s">
        <v>307</v>
      </c>
      <c r="C3" s="248" t="s">
        <v>308</v>
      </c>
      <c r="D3" s="249" t="s">
        <v>304</v>
      </c>
      <c r="E3" s="249" t="s">
        <v>305</v>
      </c>
      <c r="F3" s="249" t="s">
        <v>0</v>
      </c>
      <c r="G3" s="47" t="s">
        <v>309</v>
      </c>
      <c r="H3" s="48" t="s">
        <v>310</v>
      </c>
      <c r="I3" s="47" t="s">
        <v>311</v>
      </c>
      <c r="J3" s="50" t="s">
        <v>312</v>
      </c>
      <c r="K3" s="50" t="s">
        <v>313</v>
      </c>
      <c r="L3" s="51" t="s">
        <v>306</v>
      </c>
      <c r="M3" s="115" t="s">
        <v>69</v>
      </c>
    </row>
    <row r="4" spans="1:14" s="1" customFormat="1" ht="28.5" customHeight="1" thickBot="1" x14ac:dyDescent="0.25">
      <c r="A4" s="123">
        <v>1</v>
      </c>
      <c r="B4" s="263" t="s">
        <v>270</v>
      </c>
      <c r="C4" s="155" t="s">
        <v>412</v>
      </c>
      <c r="D4" s="266" t="s">
        <v>411</v>
      </c>
      <c r="E4" s="266" t="s">
        <v>339</v>
      </c>
      <c r="F4" s="125">
        <v>3</v>
      </c>
      <c r="G4" s="125">
        <v>3</v>
      </c>
      <c r="H4" s="125">
        <v>11</v>
      </c>
      <c r="I4" s="349"/>
      <c r="J4" s="125">
        <v>14</v>
      </c>
      <c r="K4" s="125">
        <f>F4*1</f>
        <v>3</v>
      </c>
      <c r="L4" s="126">
        <f>I4/J4*K4*F4</f>
        <v>0</v>
      </c>
      <c r="M4" s="127"/>
      <c r="N4" s="37"/>
    </row>
    <row r="5" spans="1:14" s="1" customFormat="1" ht="15" customHeight="1" thickBot="1" x14ac:dyDescent="0.25">
      <c r="A5" s="123">
        <v>2</v>
      </c>
      <c r="B5" s="267" t="s">
        <v>586</v>
      </c>
      <c r="C5" s="155" t="s">
        <v>583</v>
      </c>
      <c r="D5" s="266" t="s">
        <v>582</v>
      </c>
      <c r="E5" s="266" t="s">
        <v>584</v>
      </c>
      <c r="F5" s="125">
        <v>3</v>
      </c>
      <c r="G5" s="125">
        <v>2</v>
      </c>
      <c r="H5" s="125">
        <v>12</v>
      </c>
      <c r="I5" s="349"/>
      <c r="J5" s="125">
        <v>14</v>
      </c>
      <c r="K5" s="125">
        <f>F5*1</f>
        <v>3</v>
      </c>
      <c r="L5" s="126">
        <f t="shared" ref="L5:L28" si="0">I5/J5*K5*F5</f>
        <v>0</v>
      </c>
      <c r="M5" s="245"/>
      <c r="N5" s="10">
        <v>3</v>
      </c>
    </row>
    <row r="6" spans="1:14" s="1" customFormat="1" ht="15" customHeight="1" x14ac:dyDescent="0.2">
      <c r="A6" s="69">
        <v>3</v>
      </c>
      <c r="B6" s="265" t="s">
        <v>70</v>
      </c>
      <c r="C6" s="143" t="s">
        <v>758</v>
      </c>
      <c r="D6" s="215" t="s">
        <v>757</v>
      </c>
      <c r="E6" s="215" t="s">
        <v>759</v>
      </c>
      <c r="F6" s="82">
        <v>3</v>
      </c>
      <c r="G6" s="82">
        <v>1</v>
      </c>
      <c r="H6" s="82">
        <v>49</v>
      </c>
      <c r="I6" s="82">
        <v>14</v>
      </c>
      <c r="J6" s="82">
        <v>14</v>
      </c>
      <c r="K6" s="82">
        <f t="shared" ref="K6:K25" si="1">F6*1.5</f>
        <v>4.5</v>
      </c>
      <c r="L6" s="83">
        <f t="shared" si="0"/>
        <v>13.5</v>
      </c>
      <c r="M6" s="302"/>
      <c r="N6" s="10">
        <v>1</v>
      </c>
    </row>
    <row r="7" spans="1:14" s="1" customFormat="1" ht="15" customHeight="1" x14ac:dyDescent="0.2">
      <c r="A7" s="70"/>
      <c r="B7" s="243"/>
      <c r="C7" s="144" t="s">
        <v>758</v>
      </c>
      <c r="D7" s="204" t="s">
        <v>757</v>
      </c>
      <c r="E7" s="204" t="s">
        <v>761</v>
      </c>
      <c r="F7" s="85">
        <v>3</v>
      </c>
      <c r="G7" s="85">
        <v>1</v>
      </c>
      <c r="H7" s="85">
        <v>46</v>
      </c>
      <c r="I7" s="85">
        <v>14</v>
      </c>
      <c r="J7" s="85">
        <v>14</v>
      </c>
      <c r="K7" s="85">
        <f t="shared" si="1"/>
        <v>4.5</v>
      </c>
      <c r="L7" s="86">
        <f t="shared" si="0"/>
        <v>13.5</v>
      </c>
      <c r="M7" s="303"/>
      <c r="N7" s="10"/>
    </row>
    <row r="8" spans="1:14" s="1" customFormat="1" ht="15" customHeight="1" x14ac:dyDescent="0.2">
      <c r="A8" s="70"/>
      <c r="B8" s="243"/>
      <c r="C8" s="144" t="s">
        <v>20</v>
      </c>
      <c r="D8" s="204" t="s">
        <v>21</v>
      </c>
      <c r="E8" s="204" t="s">
        <v>856</v>
      </c>
      <c r="F8" s="85">
        <v>3</v>
      </c>
      <c r="G8" s="85">
        <v>1</v>
      </c>
      <c r="H8" s="85">
        <v>55</v>
      </c>
      <c r="I8" s="85">
        <v>14</v>
      </c>
      <c r="J8" s="85">
        <v>14</v>
      </c>
      <c r="K8" s="85">
        <f t="shared" si="1"/>
        <v>4.5</v>
      </c>
      <c r="L8" s="86">
        <f t="shared" si="0"/>
        <v>13.5</v>
      </c>
      <c r="M8" s="303"/>
      <c r="N8" s="10"/>
    </row>
    <row r="9" spans="1:14" s="1" customFormat="1" ht="15" customHeight="1" x14ac:dyDescent="0.2">
      <c r="A9" s="70"/>
      <c r="B9" s="243"/>
      <c r="C9" s="144" t="s">
        <v>20</v>
      </c>
      <c r="D9" s="204" t="s">
        <v>21</v>
      </c>
      <c r="E9" s="204" t="s">
        <v>857</v>
      </c>
      <c r="F9" s="85">
        <v>3</v>
      </c>
      <c r="G9" s="85">
        <v>1</v>
      </c>
      <c r="H9" s="85">
        <v>56</v>
      </c>
      <c r="I9" s="85">
        <v>14</v>
      </c>
      <c r="J9" s="85">
        <v>14</v>
      </c>
      <c r="K9" s="85">
        <f t="shared" si="1"/>
        <v>4.5</v>
      </c>
      <c r="L9" s="86">
        <f t="shared" si="0"/>
        <v>13.5</v>
      </c>
      <c r="M9" s="347"/>
      <c r="N9" s="10"/>
    </row>
    <row r="10" spans="1:14" s="1" customFormat="1" ht="15" customHeight="1" thickBot="1" x14ac:dyDescent="0.25">
      <c r="A10" s="71"/>
      <c r="B10" s="63"/>
      <c r="C10" s="128"/>
      <c r="D10" s="154"/>
      <c r="E10" s="154"/>
      <c r="F10" s="88"/>
      <c r="G10" s="88"/>
      <c r="H10" s="88"/>
      <c r="I10" s="88"/>
      <c r="J10" s="88"/>
      <c r="K10" s="88"/>
      <c r="L10" s="89">
        <f>SUM(L6:L9)</f>
        <v>54</v>
      </c>
      <c r="M10" s="348"/>
      <c r="N10" s="10">
        <v>1</v>
      </c>
    </row>
    <row r="11" spans="1:14" s="1" customFormat="1" ht="15" customHeight="1" thickBot="1" x14ac:dyDescent="0.25">
      <c r="A11" s="123">
        <v>4</v>
      </c>
      <c r="B11" s="156" t="s">
        <v>78</v>
      </c>
      <c r="C11" s="155" t="s">
        <v>429</v>
      </c>
      <c r="D11" s="266" t="s">
        <v>428</v>
      </c>
      <c r="E11" s="266" t="s">
        <v>739</v>
      </c>
      <c r="F11" s="125">
        <v>2</v>
      </c>
      <c r="G11" s="125">
        <v>1</v>
      </c>
      <c r="H11" s="125">
        <v>6</v>
      </c>
      <c r="I11" s="125">
        <v>14</v>
      </c>
      <c r="J11" s="125">
        <v>14</v>
      </c>
      <c r="K11" s="125">
        <f>F11*1</f>
        <v>2</v>
      </c>
      <c r="L11" s="126">
        <f t="shared" si="0"/>
        <v>4</v>
      </c>
      <c r="M11" s="245"/>
      <c r="N11" s="10">
        <v>1</v>
      </c>
    </row>
    <row r="12" spans="1:14" s="1" customFormat="1" ht="15" customHeight="1" x14ac:dyDescent="0.2">
      <c r="A12" s="69">
        <v>5</v>
      </c>
      <c r="B12" s="264" t="s">
        <v>271</v>
      </c>
      <c r="C12" s="143" t="s">
        <v>42</v>
      </c>
      <c r="D12" s="215" t="s">
        <v>502</v>
      </c>
      <c r="E12" s="215" t="s">
        <v>496</v>
      </c>
      <c r="F12" s="82">
        <v>3</v>
      </c>
      <c r="G12" s="82">
        <v>1</v>
      </c>
      <c r="H12" s="82">
        <v>45</v>
      </c>
      <c r="I12" s="273">
        <v>14</v>
      </c>
      <c r="J12" s="82">
        <v>14</v>
      </c>
      <c r="K12" s="82">
        <f t="shared" si="1"/>
        <v>4.5</v>
      </c>
      <c r="L12" s="83">
        <f t="shared" si="0"/>
        <v>13.5</v>
      </c>
      <c r="M12" s="251"/>
      <c r="N12" s="37" t="s">
        <v>302</v>
      </c>
    </row>
    <row r="13" spans="1:14" s="1" customFormat="1" ht="15" customHeight="1" x14ac:dyDescent="0.2">
      <c r="A13" s="70"/>
      <c r="B13" s="243"/>
      <c r="C13" s="144" t="s">
        <v>42</v>
      </c>
      <c r="D13" s="204" t="s">
        <v>502</v>
      </c>
      <c r="E13" s="204" t="s">
        <v>497</v>
      </c>
      <c r="F13" s="85">
        <v>3</v>
      </c>
      <c r="G13" s="85">
        <v>1</v>
      </c>
      <c r="H13" s="85">
        <v>46</v>
      </c>
      <c r="I13" s="274">
        <v>14</v>
      </c>
      <c r="J13" s="85">
        <v>14</v>
      </c>
      <c r="K13" s="85">
        <f t="shared" si="1"/>
        <v>4.5</v>
      </c>
      <c r="L13" s="86">
        <f t="shared" si="0"/>
        <v>13.5</v>
      </c>
      <c r="M13" s="252"/>
      <c r="N13" s="10">
        <v>1</v>
      </c>
    </row>
    <row r="14" spans="1:14" s="1" customFormat="1" ht="15" customHeight="1" thickBot="1" x14ac:dyDescent="0.25">
      <c r="A14" s="71"/>
      <c r="B14" s="244"/>
      <c r="C14" s="128"/>
      <c r="D14" s="154"/>
      <c r="E14" s="154"/>
      <c r="F14" s="88"/>
      <c r="G14" s="88"/>
      <c r="H14" s="88"/>
      <c r="I14" s="88"/>
      <c r="J14" s="88"/>
      <c r="K14" s="88"/>
      <c r="L14" s="89">
        <f>SUM(L12:L13)</f>
        <v>27</v>
      </c>
      <c r="M14" s="253"/>
      <c r="N14" s="10"/>
    </row>
    <row r="15" spans="1:14" s="1" customFormat="1" ht="15" customHeight="1" thickBot="1" x14ac:dyDescent="0.25">
      <c r="A15" s="123">
        <v>6</v>
      </c>
      <c r="B15" s="267" t="s">
        <v>887</v>
      </c>
      <c r="C15" s="155" t="s">
        <v>519</v>
      </c>
      <c r="D15" s="266" t="s">
        <v>518</v>
      </c>
      <c r="E15" s="266" t="s">
        <v>515</v>
      </c>
      <c r="F15" s="125">
        <v>3</v>
      </c>
      <c r="G15" s="125">
        <v>2</v>
      </c>
      <c r="H15" s="125">
        <v>38</v>
      </c>
      <c r="I15" s="349"/>
      <c r="J15" s="125">
        <v>14</v>
      </c>
      <c r="K15" s="125">
        <f t="shared" si="1"/>
        <v>4.5</v>
      </c>
      <c r="L15" s="126">
        <f t="shared" si="0"/>
        <v>0</v>
      </c>
      <c r="M15" s="127"/>
      <c r="N15" s="10"/>
    </row>
    <row r="16" spans="1:14" s="1" customFormat="1" ht="15" customHeight="1" thickBot="1" x14ac:dyDescent="0.25">
      <c r="A16" s="123">
        <v>7</v>
      </c>
      <c r="B16" s="156" t="s">
        <v>65</v>
      </c>
      <c r="C16" s="155" t="s">
        <v>629</v>
      </c>
      <c r="D16" s="266" t="s">
        <v>628</v>
      </c>
      <c r="E16" s="266" t="s">
        <v>584</v>
      </c>
      <c r="F16" s="125">
        <v>3</v>
      </c>
      <c r="G16" s="125">
        <v>2</v>
      </c>
      <c r="H16" s="125">
        <v>26</v>
      </c>
      <c r="I16" s="125">
        <v>14</v>
      </c>
      <c r="J16" s="125">
        <v>14</v>
      </c>
      <c r="K16" s="125">
        <f t="shared" si="1"/>
        <v>4.5</v>
      </c>
      <c r="L16" s="126">
        <f t="shared" si="0"/>
        <v>13.5</v>
      </c>
      <c r="M16" s="127"/>
      <c r="N16" s="10">
        <v>1</v>
      </c>
    </row>
    <row r="17" spans="1:13" ht="15" x14ac:dyDescent="0.2">
      <c r="A17" s="78">
        <v>8</v>
      </c>
      <c r="B17" s="264" t="s">
        <v>880</v>
      </c>
      <c r="C17" s="143" t="s">
        <v>431</v>
      </c>
      <c r="D17" s="215" t="s">
        <v>430</v>
      </c>
      <c r="E17" s="215" t="s">
        <v>347</v>
      </c>
      <c r="F17" s="82">
        <v>3</v>
      </c>
      <c r="G17" s="82">
        <v>1</v>
      </c>
      <c r="H17" s="82">
        <v>53</v>
      </c>
      <c r="I17" s="273"/>
      <c r="J17" s="82">
        <v>14</v>
      </c>
      <c r="K17" s="82">
        <f t="shared" si="1"/>
        <v>4.5</v>
      </c>
      <c r="L17" s="83">
        <f t="shared" si="0"/>
        <v>0</v>
      </c>
      <c r="M17" s="251"/>
    </row>
    <row r="18" spans="1:13" ht="15" x14ac:dyDescent="0.2">
      <c r="A18" s="76"/>
      <c r="B18" s="243"/>
      <c r="C18" s="144" t="s">
        <v>431</v>
      </c>
      <c r="D18" s="204" t="s">
        <v>430</v>
      </c>
      <c r="E18" s="204" t="s">
        <v>348</v>
      </c>
      <c r="F18" s="85">
        <v>3</v>
      </c>
      <c r="G18" s="85">
        <v>1</v>
      </c>
      <c r="H18" s="85">
        <v>52</v>
      </c>
      <c r="I18" s="274"/>
      <c r="J18" s="85">
        <v>14</v>
      </c>
      <c r="K18" s="85">
        <f t="shared" si="1"/>
        <v>4.5</v>
      </c>
      <c r="L18" s="86">
        <f t="shared" si="0"/>
        <v>0</v>
      </c>
      <c r="M18" s="254"/>
    </row>
    <row r="19" spans="1:13" ht="15.75" thickBot="1" x14ac:dyDescent="0.25">
      <c r="A19" s="77"/>
      <c r="B19" s="244"/>
      <c r="C19" s="151"/>
      <c r="D19" s="154"/>
      <c r="E19" s="154"/>
      <c r="F19" s="88"/>
      <c r="G19" s="88"/>
      <c r="H19" s="88"/>
      <c r="I19" s="88"/>
      <c r="J19" s="88"/>
      <c r="K19" s="88"/>
      <c r="L19" s="89">
        <f>SUM(L17:L18)</f>
        <v>0</v>
      </c>
      <c r="M19" s="255"/>
    </row>
    <row r="20" spans="1:13" ht="30" customHeight="1" thickBot="1" x14ac:dyDescent="0.25">
      <c r="A20" s="124">
        <v>9</v>
      </c>
      <c r="B20" s="268" t="s">
        <v>605</v>
      </c>
      <c r="C20" s="155" t="s">
        <v>604</v>
      </c>
      <c r="D20" s="266" t="s">
        <v>603</v>
      </c>
      <c r="E20" s="266" t="s">
        <v>584</v>
      </c>
      <c r="F20" s="125">
        <v>2</v>
      </c>
      <c r="G20" s="125">
        <v>1</v>
      </c>
      <c r="H20" s="125">
        <v>20</v>
      </c>
      <c r="I20" s="349"/>
      <c r="J20" s="125">
        <v>14</v>
      </c>
      <c r="K20" s="125">
        <f>F20*1</f>
        <v>2</v>
      </c>
      <c r="L20" s="126">
        <f t="shared" si="0"/>
        <v>0</v>
      </c>
      <c r="M20" s="246"/>
    </row>
    <row r="21" spans="1:13" ht="30" customHeight="1" thickBot="1" x14ac:dyDescent="0.25">
      <c r="A21" s="124">
        <v>10</v>
      </c>
      <c r="B21" s="263" t="s">
        <v>879</v>
      </c>
      <c r="C21" s="155" t="s">
        <v>652</v>
      </c>
      <c r="D21" s="266" t="s">
        <v>651</v>
      </c>
      <c r="E21" s="266" t="s">
        <v>584</v>
      </c>
      <c r="F21" s="125">
        <v>2</v>
      </c>
      <c r="G21" s="125">
        <v>2</v>
      </c>
      <c r="H21" s="125">
        <v>7</v>
      </c>
      <c r="I21" s="125">
        <v>12</v>
      </c>
      <c r="J21" s="125">
        <v>14</v>
      </c>
      <c r="K21" s="125">
        <f>F21*1</f>
        <v>2</v>
      </c>
      <c r="L21" s="126">
        <f t="shared" si="0"/>
        <v>3.4285714285714284</v>
      </c>
      <c r="M21" s="247"/>
    </row>
    <row r="22" spans="1:13" ht="15" x14ac:dyDescent="0.2">
      <c r="A22" s="78">
        <v>11</v>
      </c>
      <c r="B22" s="60" t="s">
        <v>711</v>
      </c>
      <c r="C22" s="143" t="s">
        <v>710</v>
      </c>
      <c r="D22" s="215" t="s">
        <v>709</v>
      </c>
      <c r="E22" s="215" t="s">
        <v>669</v>
      </c>
      <c r="F22" s="82">
        <v>3</v>
      </c>
      <c r="G22" s="82">
        <v>2</v>
      </c>
      <c r="H22" s="82">
        <v>3</v>
      </c>
      <c r="I22" s="273"/>
      <c r="J22" s="82">
        <v>14</v>
      </c>
      <c r="K22" s="82">
        <f>F22*1</f>
        <v>3</v>
      </c>
      <c r="L22" s="83">
        <f t="shared" si="0"/>
        <v>0</v>
      </c>
      <c r="M22" s="256"/>
    </row>
    <row r="23" spans="1:13" ht="15" x14ac:dyDescent="0.2">
      <c r="A23" s="76"/>
      <c r="B23" s="61"/>
      <c r="C23" s="144" t="s">
        <v>710</v>
      </c>
      <c r="D23" s="204" t="s">
        <v>709</v>
      </c>
      <c r="E23" s="204" t="s">
        <v>671</v>
      </c>
      <c r="F23" s="85">
        <v>3</v>
      </c>
      <c r="G23" s="85">
        <v>2</v>
      </c>
      <c r="H23" s="85">
        <v>11</v>
      </c>
      <c r="I23" s="274"/>
      <c r="J23" s="85">
        <v>14</v>
      </c>
      <c r="K23" s="85">
        <f>F23*1</f>
        <v>3</v>
      </c>
      <c r="L23" s="86">
        <f t="shared" si="0"/>
        <v>0</v>
      </c>
      <c r="M23" s="257"/>
    </row>
    <row r="24" spans="1:13" ht="15.75" thickBot="1" x14ac:dyDescent="0.25">
      <c r="A24" s="77"/>
      <c r="B24" s="244"/>
      <c r="C24" s="151"/>
      <c r="D24" s="154"/>
      <c r="E24" s="154"/>
      <c r="F24" s="88"/>
      <c r="G24" s="88"/>
      <c r="H24" s="88"/>
      <c r="I24" s="88"/>
      <c r="J24" s="88"/>
      <c r="K24" s="88"/>
      <c r="L24" s="89">
        <f>SUM(L22:L23)</f>
        <v>0</v>
      </c>
      <c r="M24" s="258"/>
    </row>
    <row r="25" spans="1:13" ht="15.75" thickBot="1" x14ac:dyDescent="0.25">
      <c r="A25" s="124">
        <v>12</v>
      </c>
      <c r="B25" s="267" t="s">
        <v>272</v>
      </c>
      <c r="C25" s="155" t="s">
        <v>537</v>
      </c>
      <c r="D25" s="266" t="s">
        <v>536</v>
      </c>
      <c r="E25" s="266" t="s">
        <v>515</v>
      </c>
      <c r="F25" s="125">
        <v>3</v>
      </c>
      <c r="G25" s="125">
        <v>1</v>
      </c>
      <c r="H25" s="125">
        <v>43</v>
      </c>
      <c r="I25" s="349"/>
      <c r="J25" s="125">
        <v>14</v>
      </c>
      <c r="K25" s="125">
        <f t="shared" si="1"/>
        <v>4.5</v>
      </c>
      <c r="L25" s="126">
        <f t="shared" si="0"/>
        <v>0</v>
      </c>
      <c r="M25" s="247"/>
    </row>
    <row r="26" spans="1:13" ht="15" customHeight="1" thickBot="1" x14ac:dyDescent="0.25">
      <c r="A26" s="124">
        <v>13</v>
      </c>
      <c r="B26" s="156" t="s">
        <v>273</v>
      </c>
      <c r="C26" s="155" t="s">
        <v>378</v>
      </c>
      <c r="D26" s="266" t="s">
        <v>377</v>
      </c>
      <c r="E26" s="266" t="s">
        <v>339</v>
      </c>
      <c r="F26" s="125">
        <v>3</v>
      </c>
      <c r="G26" s="125">
        <v>2</v>
      </c>
      <c r="H26" s="125">
        <v>7</v>
      </c>
      <c r="I26" s="349"/>
      <c r="J26" s="125">
        <v>14</v>
      </c>
      <c r="K26" s="125">
        <f>F26*1</f>
        <v>3</v>
      </c>
      <c r="L26" s="126">
        <f t="shared" si="0"/>
        <v>0</v>
      </c>
      <c r="M26" s="250"/>
    </row>
    <row r="27" spans="1:13" ht="15" x14ac:dyDescent="0.2">
      <c r="A27" s="78">
        <v>14</v>
      </c>
      <c r="B27" s="264" t="s">
        <v>886</v>
      </c>
      <c r="C27" s="143" t="s">
        <v>688</v>
      </c>
      <c r="D27" s="215" t="s">
        <v>687</v>
      </c>
      <c r="E27" s="215" t="s">
        <v>669</v>
      </c>
      <c r="F27" s="82">
        <v>3</v>
      </c>
      <c r="G27" s="82">
        <v>2</v>
      </c>
      <c r="H27" s="82">
        <v>3</v>
      </c>
      <c r="I27" s="273"/>
      <c r="J27" s="82">
        <v>14</v>
      </c>
      <c r="K27" s="82">
        <f>F27*1</f>
        <v>3</v>
      </c>
      <c r="L27" s="83">
        <f t="shared" si="0"/>
        <v>0</v>
      </c>
      <c r="M27" s="259"/>
    </row>
    <row r="28" spans="1:13" ht="15" customHeight="1" x14ac:dyDescent="0.2">
      <c r="A28" s="76"/>
      <c r="B28" s="243"/>
      <c r="C28" s="144" t="s">
        <v>688</v>
      </c>
      <c r="D28" s="204" t="s">
        <v>687</v>
      </c>
      <c r="E28" s="204" t="s">
        <v>671</v>
      </c>
      <c r="F28" s="85">
        <v>3</v>
      </c>
      <c r="G28" s="85">
        <v>2</v>
      </c>
      <c r="H28" s="85">
        <v>11</v>
      </c>
      <c r="I28" s="274"/>
      <c r="J28" s="85">
        <v>14</v>
      </c>
      <c r="K28" s="85">
        <f>F28*1</f>
        <v>3</v>
      </c>
      <c r="L28" s="86">
        <f t="shared" si="0"/>
        <v>0</v>
      </c>
      <c r="M28" s="260"/>
    </row>
    <row r="29" spans="1:13" ht="15.75" thickBot="1" x14ac:dyDescent="0.25">
      <c r="A29" s="77"/>
      <c r="B29" s="244"/>
      <c r="C29" s="151"/>
      <c r="D29" s="154"/>
      <c r="E29" s="154"/>
      <c r="F29" s="88"/>
      <c r="G29" s="88"/>
      <c r="H29" s="88"/>
      <c r="I29" s="88"/>
      <c r="J29" s="88"/>
      <c r="K29" s="88"/>
      <c r="L29" s="89">
        <f>SUM(L27:L28)</f>
        <v>0</v>
      </c>
      <c r="M29" s="261"/>
    </row>
    <row r="31" spans="1:13" ht="15.75" x14ac:dyDescent="0.2">
      <c r="J31" s="11" t="s">
        <v>66</v>
      </c>
    </row>
    <row r="32" spans="1:13" ht="15.75" x14ac:dyDescent="0.2">
      <c r="J32" s="11"/>
    </row>
    <row r="33" spans="10:10" x14ac:dyDescent="0.2">
      <c r="J33" s="12"/>
    </row>
    <row r="34" spans="10:10" x14ac:dyDescent="0.2">
      <c r="J34" s="12"/>
    </row>
    <row r="35" spans="10:10" x14ac:dyDescent="0.2">
      <c r="J35" s="12"/>
    </row>
    <row r="36" spans="10:10" ht="15.75" x14ac:dyDescent="0.2">
      <c r="J36" s="33" t="s">
        <v>67</v>
      </c>
    </row>
    <row r="37" spans="10:10" ht="15.75" x14ac:dyDescent="0.2">
      <c r="J37" s="34" t="s">
        <v>68</v>
      </c>
    </row>
    <row r="38" spans="10:10" x14ac:dyDescent="0.2">
      <c r="J38" s="18"/>
    </row>
    <row r="39" spans="10:10" x14ac:dyDescent="0.2">
      <c r="J39" s="18"/>
    </row>
  </sheetData>
  <mergeCells count="2">
    <mergeCell ref="M6:M10"/>
    <mergeCell ref="A1:M1"/>
  </mergeCells>
  <printOptions horizontalCentered="1"/>
  <pageMargins left="0" right="0.2" top="0.4" bottom="0.4" header="0.31496062992126" footer="0.31496062992126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Sheet2</vt:lpstr>
      <vt:lpstr>SOS</vt:lpstr>
      <vt:lpstr>ANT</vt:lpstr>
      <vt:lpstr>IPOL</vt:lpstr>
      <vt:lpstr>ADP</vt:lpstr>
      <vt:lpstr>HI</vt:lpstr>
      <vt:lpstr>IKOM</vt:lpstr>
      <vt:lpstr>DLB</vt:lpstr>
      <vt:lpstr>ADP!Print_Area</vt:lpstr>
      <vt:lpstr>ANT!Print_Area</vt:lpstr>
      <vt:lpstr>DLB!Print_Area</vt:lpstr>
      <vt:lpstr>HI!Print_Area</vt:lpstr>
      <vt:lpstr>IKOM!Print_Area</vt:lpstr>
      <vt:lpstr>IPOL!Print_Area</vt:lpstr>
      <vt:lpstr>SOS!Print_Area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Rekapitulasi Perkuliahan Genap 20172018 OK.xls</dc:title>
  <dc:creator>HP</dc:creator>
  <cp:lastModifiedBy>Windows User</cp:lastModifiedBy>
  <cp:lastPrinted>2020-02-04T08:45:53Z</cp:lastPrinted>
  <dcterms:created xsi:type="dcterms:W3CDTF">2018-12-27T03:01:00Z</dcterms:created>
  <dcterms:modified xsi:type="dcterms:W3CDTF">2020-07-24T09:42:41Z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1033-11.2.0.8641</vt:lpwstr>
  </property>
</Properties>
</file>