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730" windowHeight="9795" activeTab="1"/>
  </bookViews>
  <sheets>
    <sheet name="Jumlah mahasiswa" sheetId="1" r:id="rId1"/>
    <sheet name="Grafik Jumlah Data Mahasiswa" sheetId="2" r:id="rId2"/>
    <sheet name="Data Dosen Aktif 2019" sheetId="3" r:id="rId3"/>
    <sheet name="Data Dosen Sesuai Pendidikan" sheetId="4" r:id="rId4"/>
    <sheet name="Dta Dosn Sesuai jbtn Fungsional" sheetId="5" r:id="rId5"/>
    <sheet name="AEE" sheetId="6" r:id="rId6"/>
  </sheets>
  <calcPr calcId="144525"/>
</workbook>
</file>

<file path=xl/calcChain.xml><?xml version="1.0" encoding="utf-8"?>
<calcChain xmlns="http://schemas.openxmlformats.org/spreadsheetml/2006/main">
  <c r="I7" i="6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C28" i="6"/>
  <c r="D28" i="6"/>
  <c r="E28" i="6"/>
  <c r="F28" i="6"/>
  <c r="G28" i="6"/>
  <c r="H28" i="6"/>
  <c r="I28" i="6"/>
  <c r="E35" i="6"/>
  <c r="AD28" i="6"/>
  <c r="O28" i="6"/>
  <c r="P28" i="6"/>
  <c r="Q28" i="6"/>
  <c r="R28" i="6"/>
  <c r="T28" i="6"/>
  <c r="U28" i="6"/>
  <c r="V28" i="6"/>
  <c r="W28" i="6"/>
  <c r="Y28" i="6"/>
  <c r="Z28" i="6"/>
  <c r="AA28" i="6"/>
  <c r="AB28" i="6"/>
  <c r="AE28" i="6"/>
  <c r="AF28" i="6"/>
  <c r="AG28" i="6"/>
  <c r="J28" i="6"/>
  <c r="K28" i="6"/>
  <c r="L28" i="6"/>
  <c r="M28" i="6"/>
  <c r="AH15" i="6"/>
  <c r="AC15" i="6"/>
  <c r="X15" i="6"/>
  <c r="S15" i="6"/>
  <c r="N14" i="6"/>
  <c r="N15" i="6"/>
  <c r="V56" i="1"/>
  <c r="V59" i="1"/>
  <c r="N9" i="6"/>
  <c r="N8" i="6"/>
  <c r="N10" i="6"/>
  <c r="N11" i="6"/>
  <c r="N12" i="6"/>
  <c r="N13" i="6"/>
  <c r="N16" i="6"/>
  <c r="N17" i="6"/>
  <c r="N18" i="6"/>
  <c r="N19" i="6"/>
  <c r="N20" i="6"/>
  <c r="N21" i="6"/>
  <c r="N22" i="6"/>
  <c r="N23" i="6"/>
  <c r="N24" i="6"/>
  <c r="N25" i="6"/>
  <c r="N26" i="6"/>
  <c r="N27" i="6"/>
  <c r="N7" i="6"/>
  <c r="S8" i="6"/>
  <c r="S9" i="6"/>
  <c r="S10" i="6"/>
  <c r="S11" i="6"/>
  <c r="S12" i="6"/>
  <c r="S13" i="6"/>
  <c r="S14" i="6"/>
  <c r="S16" i="6"/>
  <c r="S17" i="6"/>
  <c r="S18" i="6"/>
  <c r="S19" i="6"/>
  <c r="S20" i="6"/>
  <c r="S21" i="6"/>
  <c r="S22" i="6"/>
  <c r="S23" i="6"/>
  <c r="S24" i="6"/>
  <c r="S25" i="6"/>
  <c r="S26" i="6"/>
  <c r="S27" i="6"/>
  <c r="S7" i="6"/>
  <c r="X8" i="6"/>
  <c r="X9" i="6"/>
  <c r="X10" i="6"/>
  <c r="X11" i="6"/>
  <c r="X12" i="6"/>
  <c r="X13" i="6"/>
  <c r="X14" i="6"/>
  <c r="X16" i="6"/>
  <c r="X17" i="6"/>
  <c r="X18" i="6"/>
  <c r="X19" i="6"/>
  <c r="X20" i="6"/>
  <c r="X21" i="6"/>
  <c r="X22" i="6"/>
  <c r="X23" i="6"/>
  <c r="X24" i="6"/>
  <c r="X25" i="6"/>
  <c r="X26" i="6"/>
  <c r="X27" i="6"/>
  <c r="X7" i="6"/>
  <c r="AC8" i="6"/>
  <c r="AC9" i="6"/>
  <c r="AC10" i="6"/>
  <c r="AC11" i="6"/>
  <c r="AC12" i="6"/>
  <c r="AC13" i="6"/>
  <c r="AC14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7" i="6"/>
  <c r="AH12" i="6"/>
  <c r="AH13" i="6"/>
  <c r="AH14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8" i="6"/>
  <c r="AH9" i="6"/>
  <c r="AH10" i="6"/>
  <c r="AH11" i="6"/>
  <c r="AH7" i="6"/>
  <c r="Y41" i="1"/>
  <c r="Z41" i="1"/>
  <c r="AA41" i="1"/>
  <c r="AB41" i="1"/>
  <c r="AC41" i="1"/>
  <c r="Y42" i="1"/>
  <c r="Z42" i="1"/>
  <c r="AA42" i="1"/>
  <c r="AB42" i="1"/>
  <c r="AC42" i="1"/>
  <c r="Y43" i="1"/>
  <c r="Z43" i="1"/>
  <c r="AA43" i="1"/>
  <c r="AB43" i="1"/>
  <c r="AC43" i="1"/>
  <c r="Y44" i="1"/>
  <c r="Z44" i="1"/>
  <c r="AA44" i="1"/>
  <c r="AB44" i="1"/>
  <c r="AC44" i="1"/>
  <c r="Y45" i="1"/>
  <c r="Z45" i="1"/>
  <c r="AA45" i="1"/>
  <c r="AB45" i="1"/>
  <c r="AC45" i="1"/>
  <c r="X42" i="1"/>
  <c r="X43" i="1"/>
  <c r="X44" i="1"/>
  <c r="X45" i="1"/>
  <c r="X41" i="1"/>
  <c r="I41" i="1"/>
  <c r="V55" i="1"/>
  <c r="W55" i="1"/>
  <c r="X55" i="1"/>
  <c r="Z55" i="1" s="1"/>
  <c r="Y55" i="1"/>
  <c r="W56" i="1"/>
  <c r="X56" i="1"/>
  <c r="Y56" i="1"/>
  <c r="W57" i="1"/>
  <c r="X57" i="1"/>
  <c r="Y57" i="1"/>
  <c r="W58" i="1"/>
  <c r="X58" i="1"/>
  <c r="Y58" i="1"/>
  <c r="W59" i="1"/>
  <c r="X59" i="1"/>
  <c r="Y59" i="1"/>
  <c r="W60" i="1"/>
  <c r="X60" i="1"/>
  <c r="Y60" i="1"/>
  <c r="W61" i="1"/>
  <c r="X61" i="1"/>
  <c r="Y61" i="1"/>
  <c r="W62" i="1"/>
  <c r="X62" i="1"/>
  <c r="Y62" i="1"/>
  <c r="W63" i="1"/>
  <c r="X63" i="1"/>
  <c r="Y63" i="1"/>
  <c r="W64" i="1"/>
  <c r="X64" i="1"/>
  <c r="Y64" i="1"/>
  <c r="W65" i="1"/>
  <c r="X65" i="1"/>
  <c r="Y65" i="1"/>
  <c r="W66" i="1"/>
  <c r="X66" i="1"/>
  <c r="Y66" i="1"/>
  <c r="V57" i="1"/>
  <c r="Z57" i="1" s="1"/>
  <c r="V58" i="1"/>
  <c r="V60" i="1"/>
  <c r="V61" i="1"/>
  <c r="Z61" i="1" s="1"/>
  <c r="V62" i="1"/>
  <c r="V63" i="1"/>
  <c r="Z63" i="1" s="1"/>
  <c r="V64" i="1"/>
  <c r="V65" i="1"/>
  <c r="V66" i="1"/>
  <c r="Z59" i="1"/>
  <c r="Z65" i="1"/>
  <c r="R20" i="1"/>
  <c r="S8" i="1"/>
  <c r="T8" i="1"/>
  <c r="U8" i="1"/>
  <c r="S9" i="1"/>
  <c r="T9" i="1"/>
  <c r="U9" i="1"/>
  <c r="S10" i="1"/>
  <c r="T10" i="1"/>
  <c r="U10" i="1"/>
  <c r="S11" i="1"/>
  <c r="T11" i="1"/>
  <c r="U11" i="1"/>
  <c r="R9" i="1"/>
  <c r="R10" i="1"/>
  <c r="R11" i="1"/>
  <c r="R8" i="1"/>
  <c r="G8" i="1"/>
  <c r="L8" i="1" s="1"/>
  <c r="Q8" i="1" s="1"/>
  <c r="S20" i="1"/>
  <c r="T20" i="1"/>
  <c r="U20" i="1"/>
  <c r="S21" i="1"/>
  <c r="T21" i="1"/>
  <c r="U21" i="1"/>
  <c r="S22" i="1"/>
  <c r="T22" i="1"/>
  <c r="V22" i="1" s="1"/>
  <c r="U22" i="1"/>
  <c r="R21" i="1"/>
  <c r="V21" i="1" s="1"/>
  <c r="R22" i="1"/>
  <c r="V20" i="1"/>
  <c r="V29" i="1"/>
  <c r="W29" i="1"/>
  <c r="X29" i="1"/>
  <c r="Y29" i="1"/>
  <c r="V30" i="1"/>
  <c r="W30" i="1"/>
  <c r="X30" i="1"/>
  <c r="Y30" i="1"/>
  <c r="V31" i="1"/>
  <c r="W31" i="1"/>
  <c r="X31" i="1"/>
  <c r="Y31" i="1"/>
  <c r="V32" i="1"/>
  <c r="W32" i="1"/>
  <c r="X32" i="1"/>
  <c r="Y32" i="1"/>
  <c r="U30" i="1"/>
  <c r="U31" i="1"/>
  <c r="U32" i="1"/>
  <c r="U29" i="1"/>
  <c r="Q67" i="1"/>
  <c r="R67" i="1"/>
  <c r="S67" i="1"/>
  <c r="T67" i="1"/>
  <c r="K56" i="1"/>
  <c r="K57" i="1"/>
  <c r="K58" i="1"/>
  <c r="K59" i="1"/>
  <c r="K60" i="1"/>
  <c r="K61" i="1"/>
  <c r="K62" i="1"/>
  <c r="K63" i="1"/>
  <c r="K64" i="1"/>
  <c r="K65" i="1"/>
  <c r="K66" i="1"/>
  <c r="K55" i="1"/>
  <c r="I33" i="1"/>
  <c r="J33" i="1"/>
  <c r="K33" i="1"/>
  <c r="L33" i="1"/>
  <c r="M33" i="1"/>
  <c r="O33" i="1"/>
  <c r="P33" i="1"/>
  <c r="Q33" i="1"/>
  <c r="R33" i="1"/>
  <c r="S33" i="1"/>
  <c r="G33" i="1"/>
  <c r="D33" i="1"/>
  <c r="E33" i="1"/>
  <c r="F33" i="1"/>
  <c r="C33" i="1"/>
  <c r="H30" i="1"/>
  <c r="N30" i="1" s="1"/>
  <c r="T30" i="1" s="1"/>
  <c r="H31" i="1"/>
  <c r="N31" i="1" s="1"/>
  <c r="T31" i="1" s="1"/>
  <c r="H32" i="1"/>
  <c r="N32" i="1" s="1"/>
  <c r="T32" i="1" s="1"/>
  <c r="H29" i="1"/>
  <c r="N29" i="1" s="1"/>
  <c r="G22" i="1"/>
  <c r="L22" i="1" s="1"/>
  <c r="N28" i="6" l="1"/>
  <c r="AH28" i="6"/>
  <c r="AC28" i="6"/>
  <c r="X28" i="6"/>
  <c r="S28" i="6"/>
  <c r="V67" i="1"/>
  <c r="K67" i="1"/>
  <c r="P55" i="1"/>
  <c r="U55" i="1" s="1"/>
  <c r="P41" i="1"/>
  <c r="W41" i="1" s="1"/>
  <c r="T12" i="1"/>
  <c r="U12" i="1"/>
  <c r="S12" i="1"/>
  <c r="R12" i="1"/>
  <c r="Y67" i="1"/>
  <c r="X67" i="1"/>
  <c r="W67" i="1"/>
  <c r="Q22" i="1"/>
  <c r="Z31" i="1"/>
  <c r="X33" i="1"/>
  <c r="V33" i="1"/>
  <c r="Z29" i="1"/>
  <c r="Z32" i="1"/>
  <c r="Z30" i="1"/>
  <c r="Y33" i="1"/>
  <c r="W33" i="1"/>
  <c r="Z66" i="1"/>
  <c r="Z64" i="1"/>
  <c r="Z62" i="1"/>
  <c r="Z60" i="1"/>
  <c r="Z58" i="1"/>
  <c r="Z56" i="1"/>
  <c r="T29" i="1"/>
  <c r="T33" i="1" s="1"/>
  <c r="N33" i="1"/>
  <c r="H33" i="1"/>
  <c r="U33" i="1"/>
  <c r="G21" i="1"/>
  <c r="L21" i="1" s="1"/>
  <c r="G20" i="1"/>
  <c r="L20" i="1" s="1"/>
  <c r="Q20" i="1" s="1"/>
  <c r="Q21" i="1" l="1"/>
  <c r="Z67" i="1"/>
  <c r="Z33" i="1"/>
  <c r="J46" i="2"/>
  <c r="J47" i="2"/>
  <c r="J48" i="2"/>
  <c r="J49" i="2"/>
  <c r="J50" i="2"/>
  <c r="J51" i="2"/>
  <c r="J52" i="2"/>
  <c r="J53" i="2"/>
  <c r="J54" i="2"/>
  <c r="J55" i="2"/>
  <c r="J56" i="2"/>
  <c r="J45" i="2"/>
  <c r="D57" i="2"/>
  <c r="E57" i="2"/>
  <c r="F57" i="2"/>
  <c r="G57" i="2"/>
  <c r="H57" i="2"/>
  <c r="I57" i="2"/>
  <c r="C57" i="2"/>
  <c r="D28" i="2"/>
  <c r="E28" i="2"/>
  <c r="F28" i="2"/>
  <c r="G28" i="2"/>
  <c r="H28" i="2"/>
  <c r="I28" i="2"/>
  <c r="C28" i="2"/>
  <c r="J24" i="2"/>
  <c r="J25" i="2"/>
  <c r="J26" i="2"/>
  <c r="J27" i="2"/>
  <c r="J23" i="2"/>
  <c r="G12" i="2"/>
  <c r="H12" i="2"/>
  <c r="I12" i="2"/>
  <c r="D12" i="2"/>
  <c r="E12" i="2"/>
  <c r="F12" i="2"/>
  <c r="C12" i="2"/>
  <c r="J10" i="2"/>
  <c r="J11" i="2"/>
  <c r="J9" i="2"/>
  <c r="I67" i="1"/>
  <c r="J67" i="1"/>
  <c r="L67" i="1"/>
  <c r="M67" i="1"/>
  <c r="N67" i="1"/>
  <c r="O67" i="1"/>
  <c r="H67" i="1"/>
  <c r="G67" i="1"/>
  <c r="H23" i="1"/>
  <c r="I23" i="1"/>
  <c r="K23" i="1"/>
  <c r="M23" i="1"/>
  <c r="N23" i="1"/>
  <c r="P23" i="1"/>
  <c r="R23" i="1"/>
  <c r="S23" i="1"/>
  <c r="U23" i="1"/>
  <c r="G23" i="1"/>
  <c r="L23" i="1" s="1"/>
  <c r="D10" i="4"/>
  <c r="E10" i="4"/>
  <c r="F10" i="4"/>
  <c r="G10" i="4"/>
  <c r="C10" i="4"/>
  <c r="H9" i="4"/>
  <c r="H6" i="4"/>
  <c r="H10" i="4" s="1"/>
  <c r="H7" i="4"/>
  <c r="H8" i="4"/>
  <c r="H5" i="4"/>
  <c r="P56" i="1"/>
  <c r="U56" i="1" s="1"/>
  <c r="P57" i="1"/>
  <c r="U57" i="1" s="1"/>
  <c r="P58" i="1"/>
  <c r="U58" i="1" s="1"/>
  <c r="P59" i="1"/>
  <c r="U59" i="1" s="1"/>
  <c r="P60" i="1"/>
  <c r="U60" i="1" s="1"/>
  <c r="P61" i="1"/>
  <c r="U61" i="1" s="1"/>
  <c r="P62" i="1"/>
  <c r="U62" i="1" s="1"/>
  <c r="P63" i="1"/>
  <c r="U63" i="1" s="1"/>
  <c r="P64" i="1"/>
  <c r="U64" i="1" s="1"/>
  <c r="P65" i="1"/>
  <c r="U65" i="1" s="1"/>
  <c r="P66" i="1"/>
  <c r="U66" i="1" s="1"/>
  <c r="J46" i="1"/>
  <c r="K46" i="1"/>
  <c r="L46" i="1"/>
  <c r="M46" i="1"/>
  <c r="N46" i="1"/>
  <c r="O46" i="1"/>
  <c r="Q46" i="1"/>
  <c r="R46" i="1"/>
  <c r="S46" i="1"/>
  <c r="T46" i="1"/>
  <c r="U46" i="1"/>
  <c r="V46" i="1"/>
  <c r="AB46" i="1"/>
  <c r="AC46" i="1"/>
  <c r="G46" i="1"/>
  <c r="H46" i="1"/>
  <c r="D46" i="1"/>
  <c r="E46" i="1"/>
  <c r="F46" i="1"/>
  <c r="C46" i="1"/>
  <c r="G11" i="1"/>
  <c r="L11" i="1" s="1"/>
  <c r="Q11" i="1" s="1"/>
  <c r="M12" i="1"/>
  <c r="N12" i="1"/>
  <c r="O12" i="1"/>
  <c r="P12" i="1"/>
  <c r="J12" i="1"/>
  <c r="K12" i="1"/>
  <c r="H12" i="1"/>
  <c r="I12" i="1"/>
  <c r="E12" i="1"/>
  <c r="F12" i="1"/>
  <c r="D12" i="1"/>
  <c r="V8" i="1"/>
  <c r="G9" i="1"/>
  <c r="L9" i="1" s="1"/>
  <c r="Q9" i="1" s="1"/>
  <c r="G10" i="1"/>
  <c r="L10" i="1" s="1"/>
  <c r="Q10" i="1" s="1"/>
  <c r="C12" i="1"/>
  <c r="I42" i="1"/>
  <c r="P42" i="1" s="1"/>
  <c r="W42" i="1" s="1"/>
  <c r="W46" i="1" s="1"/>
  <c r="I43" i="1"/>
  <c r="P43" i="1" s="1"/>
  <c r="W43" i="1" s="1"/>
  <c r="I44" i="1"/>
  <c r="P44" i="1" s="1"/>
  <c r="W44" i="1" s="1"/>
  <c r="I45" i="1"/>
  <c r="P45" i="1" s="1"/>
  <c r="W45" i="1" s="1"/>
  <c r="V23" i="1" l="1"/>
  <c r="U67" i="1"/>
  <c r="Q23" i="1"/>
  <c r="J12" i="2"/>
  <c r="J28" i="2"/>
  <c r="J57" i="2"/>
  <c r="P46" i="1"/>
  <c r="P67" i="1"/>
  <c r="AD45" i="1"/>
  <c r="AD44" i="1"/>
  <c r="Z46" i="1"/>
  <c r="I46" i="1"/>
  <c r="AA46" i="1"/>
  <c r="X46" i="1"/>
  <c r="Y46" i="1"/>
  <c r="L12" i="1"/>
  <c r="Q12" i="1"/>
  <c r="V10" i="1"/>
  <c r="V11" i="1"/>
  <c r="V9" i="1"/>
  <c r="G12" i="1"/>
  <c r="AD42" i="1"/>
  <c r="AD43" i="1"/>
  <c r="AD41" i="1"/>
  <c r="V12" i="1" l="1"/>
  <c r="AD46" i="1"/>
</calcChain>
</file>

<file path=xl/sharedStrings.xml><?xml version="1.0" encoding="utf-8"?>
<sst xmlns="http://schemas.openxmlformats.org/spreadsheetml/2006/main" count="2531" uniqueCount="661">
  <si>
    <t>No</t>
  </si>
  <si>
    <t>Angkatan</t>
  </si>
  <si>
    <t>Masuk</t>
  </si>
  <si>
    <t>Reguler</t>
  </si>
  <si>
    <t>Bidik Misi</t>
  </si>
  <si>
    <t>Malaysia</t>
  </si>
  <si>
    <t>Mandiri</t>
  </si>
  <si>
    <t>Jumlah Masuk</t>
  </si>
  <si>
    <t>1</t>
  </si>
  <si>
    <t>2016</t>
  </si>
  <si>
    <t>2017</t>
  </si>
  <si>
    <t>2018</t>
  </si>
  <si>
    <t>2</t>
  </si>
  <si>
    <t>3</t>
  </si>
  <si>
    <t>Pindah</t>
  </si>
  <si>
    <t>S.Ked</t>
  </si>
  <si>
    <t>Aktif</t>
  </si>
  <si>
    <t>Jumlah</t>
  </si>
  <si>
    <t>DATA MAHASISWA S1 PENDIDIKAN DOKTER FAKULTAS KEDOKTERAN UNIVERSITAS ANDALAS</t>
  </si>
  <si>
    <t>DATA MAHASISWA PASCASARJANA FAKULTAS KEDOKTERAN UNIVERSITAS ANDALAS</t>
  </si>
  <si>
    <t>2015</t>
  </si>
  <si>
    <t>4</t>
  </si>
  <si>
    <t>Mundur</t>
  </si>
  <si>
    <t>Wisuda</t>
  </si>
  <si>
    <t>5</t>
  </si>
  <si>
    <t>S2 Biomedik</t>
  </si>
  <si>
    <t>S2 Kesmas</t>
  </si>
  <si>
    <t>S3 Biomedik</t>
  </si>
  <si>
    <t>S3 Kesmas</t>
  </si>
  <si>
    <t>S2 Kebidanan</t>
  </si>
  <si>
    <t>2019</t>
  </si>
  <si>
    <t>2020</t>
  </si>
  <si>
    <t>Data Akademik</t>
  </si>
  <si>
    <t>Data Pasca Sarjana</t>
  </si>
  <si>
    <t>S1 Pendidikan Dokter</t>
  </si>
  <si>
    <t>Universitas Andalas</t>
  </si>
  <si>
    <t>S1 Kebidanan</t>
  </si>
  <si>
    <t>2021</t>
  </si>
  <si>
    <t>NO</t>
  </si>
  <si>
    <t>PROGRAM STUDI</t>
  </si>
  <si>
    <t>TAHUN</t>
  </si>
  <si>
    <t>ILMU PENYAKIT DALAM</t>
  </si>
  <si>
    <t>ILMU BEDAH</t>
  </si>
  <si>
    <t>ILMU KEBIDANAN DAN PENYAKIT KANDUNGAN</t>
  </si>
  <si>
    <t>ILMU KESEHATAN MATA</t>
  </si>
  <si>
    <t>ILMU KESEHATAN ANAK</t>
  </si>
  <si>
    <t>PATOLOGI KLINIK</t>
  </si>
  <si>
    <t>PULMONOLOGI</t>
  </si>
  <si>
    <t>DERMATOLOGI &amp; VENEREOLOGI</t>
  </si>
  <si>
    <t>NEUROLOGI</t>
  </si>
  <si>
    <t>THT-KL</t>
  </si>
  <si>
    <t>PATOLOGI ANATOMIK</t>
  </si>
  <si>
    <t>ILMU PENYAKIT JANTUNG &amp; PEMBULUH DARAH</t>
  </si>
  <si>
    <t>JUMLAH</t>
  </si>
  <si>
    <t>Data TKP PPDS</t>
  </si>
  <si>
    <t>Belum Wisuda/Masih Aktif</t>
  </si>
  <si>
    <t>DATA MAHASISWA PPDS FAKULTAS KEDOKTERAN UNIVERSITA ANDALAS</t>
  </si>
  <si>
    <t>S2 Kesehatan Masyarakat</t>
  </si>
  <si>
    <t>S3 Kesehatan Masyarakat</t>
  </si>
  <si>
    <t>Grafik Jumlah Data Mahasiswa PPDS Fakultas Kedokteran</t>
  </si>
  <si>
    <t>Grafik Jumlah Data Mahasiswa S1 Fakultas Kedokteran</t>
  </si>
  <si>
    <t>Grafik Jumlah Data Mahasiswa Pasca Sarjana Fakultas Kedokteran</t>
  </si>
  <si>
    <t xml:space="preserve">NAMA DOSEN </t>
  </si>
  <si>
    <t>STATUS DOSEN</t>
  </si>
  <si>
    <t>Prof. DR. Ir. Helmi, MSc</t>
  </si>
  <si>
    <t>DR. dr. Adnil Edwin Nurdin, SpKJ</t>
  </si>
  <si>
    <t>DR. dr. Masrul, MSc, SpGK</t>
  </si>
  <si>
    <t>Prof. DR. dr. Yanwirasti, PA (K)</t>
  </si>
  <si>
    <t>Prof. DR. dr. Eryati Darwin, PA (K)</t>
  </si>
  <si>
    <t>Prof. DR. Sumaryati Syukur, MSc</t>
  </si>
  <si>
    <t>Dr. Eti Yerizel, MS</t>
  </si>
  <si>
    <t>Prof. dr. Fadil Oenzil, PhD, SpGK</t>
  </si>
  <si>
    <t>DR. Djong Hon Tjong, MSi</t>
  </si>
  <si>
    <t>Dr. Syaifullah Zoelkiar</t>
  </si>
  <si>
    <t>Prof. DR. dr. Ellyza Nasrul, SpPK (K)</t>
  </si>
  <si>
    <t>Prof. Dr. dr. Nasrul Zubir, SpPD-KGEH</t>
  </si>
  <si>
    <t>Dr. dr. Netti Suharti, M.Kes</t>
  </si>
  <si>
    <t>Dr. dr. Eva Decroli, SpPD-KEMD</t>
  </si>
  <si>
    <t>Prof. Dr. dr. Darwin Amir, SpS (K)</t>
  </si>
  <si>
    <t>Prof. DR. dr. Delmi Sulastri, MSc, SpGK</t>
  </si>
  <si>
    <t>Dr. dr. Wirsma Arif, SpB(K)Onk</t>
  </si>
  <si>
    <t>dr. Hirowati Ali, PhD</t>
  </si>
  <si>
    <t>DR. M.H. Muchtar, MS, DEA, Apt</t>
  </si>
  <si>
    <t>DR. Fatma Sri Wahyuni, Apt</t>
  </si>
  <si>
    <t>Prof. drh. Endang Purwanti RN, MS, PhD</t>
  </si>
  <si>
    <t>Prof. Dr. sc. Agr. Jamsari, MP</t>
  </si>
  <si>
    <t>Dr. dr. Hafni Bachtiar, MPH, FisPH, FisCM</t>
  </si>
  <si>
    <t>Prof. Dr. dr. Rizanda Machmud, M.Kes</t>
  </si>
  <si>
    <t>Prof. Dr. Nuzulia Irawati, MS</t>
  </si>
  <si>
    <t>Kemenkes</t>
  </si>
  <si>
    <t xml:space="preserve">No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</si>
  <si>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</si>
  <si>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</si>
  <si>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</si>
  <si>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</si>
  <si>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</si>
  <si>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</si>
  <si>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</si>
  <si>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</si>
  <si>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</si>
  <si>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</si>
  <si>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</si>
  <si>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</si>
  <si>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</si>
  <si>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</si>
  <si>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</si>
  <si>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</si>
  <si>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</si>
  <si>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</si>
  <si>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</si>
  <si>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</si>
  <si>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 Kemenristekdikti</t>
  </si>
  <si>
    <t>Prof. Dr. dr. Yanwirasti, PA(K)</t>
  </si>
  <si>
    <t>Prof. Dr. dr. Ellyza Nasrul, SpPK(K)</t>
  </si>
  <si>
    <t>Prof. Dr. dr. Eryati Darwin, PA(K)</t>
  </si>
  <si>
    <t>Prof. dr. Nur Indrawaty Lipoeto,  MMedSci. PhD, SpGK</t>
  </si>
  <si>
    <t>Prof. Dr. dr. Delmi Sulastri, MS, SpGK</t>
  </si>
  <si>
    <t>Prof. Dr. dr. Rizanda Machmud, MKes</t>
  </si>
  <si>
    <t>Prof. dr. Syafril Syahbuddin, SpPD-KEMD</t>
  </si>
  <si>
    <t>Prof. dr. Salmiah Agus, SpPA</t>
  </si>
  <si>
    <t>Prof. Dr. Eti Yerizel, MS</t>
  </si>
  <si>
    <t>Prof. Dr. dr. Yusrawati, SpOG(K)</t>
  </si>
  <si>
    <t>Prof. Dr. Ir. Kesuma Sayuti, MS</t>
  </si>
  <si>
    <t>Dr. dr. Adnil Edwin Nurdin, SpKJ</t>
  </si>
  <si>
    <t>Dr. dr. Masrul, MSc, SpGK</t>
  </si>
  <si>
    <t>Dr. drg. Isnindiah Koerniati</t>
  </si>
  <si>
    <t>Dr. dr. Netti Suharti, MKes</t>
  </si>
  <si>
    <t>Dr. dr. Rosfita Rasyid, M.Kes</t>
  </si>
  <si>
    <t>Dr. dr. Afriwardi, SpKO</t>
  </si>
  <si>
    <t>Dr. dr. Hafni Bachtiar, MPH</t>
  </si>
  <si>
    <t>Dr. Arni Amir,MS</t>
  </si>
  <si>
    <t>Dr. dr. Andani Eka Putra, MSc</t>
  </si>
  <si>
    <t>Dr. dr. Edison, MPH</t>
  </si>
  <si>
    <t>Dr. dr. Irza Wahid, SpPD - KHOM</t>
  </si>
  <si>
    <t>Dr. dr. Eva Chundrayetti, SpA(K)</t>
  </si>
  <si>
    <t>Dr. Hasmiwati, M.Kes</t>
  </si>
  <si>
    <t>Dr. dr. Aisyah Ellyanti, SpKN, M.Kes</t>
  </si>
  <si>
    <t>dr. Hardisman, M.HID, DrPH. Med</t>
  </si>
  <si>
    <t>dr. Rauza Sukma Rita, PhD</t>
  </si>
  <si>
    <t>dr. Tofrizal, SpPA, M.Biomed, PhD</t>
  </si>
  <si>
    <t>Dr. dr. Dwitya Elvira, SpPD</t>
  </si>
  <si>
    <t>dr. Zelly Dia Rofinda, SpPK(K)</t>
  </si>
  <si>
    <t>Dr. rer.nat.Ikhwan R Sudji, S.Si</t>
  </si>
  <si>
    <t>dr. Gustina Lubis Sp.A(K)</t>
  </si>
  <si>
    <t>dr. Iskandar Syarif Sp.A(K)</t>
  </si>
  <si>
    <t>dr. Eka Agustia Rini Sp.A(K)</t>
  </si>
  <si>
    <t>dr. Raveinal, SpPD-KAI FINANSIM</t>
  </si>
  <si>
    <t>dr. Rinang Mariko, SpA(K)</t>
  </si>
  <si>
    <t>dr. Rusdi, SpA(K)</t>
  </si>
  <si>
    <t>dr. Didik Hariyanto, SpA(K)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</si>
  <si>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</si>
  <si>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</si>
  <si>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</si>
  <si>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</si>
  <si>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</si>
  <si>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</si>
  <si>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</si>
  <si>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</si>
  <si>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</si>
  <si>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</si>
  <si>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</si>
  <si>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</si>
  <si>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</si>
  <si>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</si>
  <si>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</si>
  <si>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</si>
  <si>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</si>
  <si>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Dosen Luar Unand (Kemenkes)</t>
  </si>
  <si>
    <t>Dosen Unand diluar FK Kemenristekdikti</t>
  </si>
  <si>
    <t xml:space="preserve">Data </t>
  </si>
  <si>
    <t>REKAP DATA DOSEN SESUAI PENDIDIKAN</t>
  </si>
  <si>
    <t>Pendidikan Terakhir</t>
  </si>
  <si>
    <t>Jumlah Dosen</t>
  </si>
  <si>
    <t>Pangkat</t>
  </si>
  <si>
    <t>Guru Besar</t>
  </si>
  <si>
    <t>Lektor Kepala</t>
  </si>
  <si>
    <t>Lektor</t>
  </si>
  <si>
    <t>Asisten ahli</t>
  </si>
  <si>
    <t>Doktor (S3)</t>
  </si>
  <si>
    <t>Konsultan (sp2)</t>
  </si>
  <si>
    <t>Magister (S2)</t>
  </si>
  <si>
    <t>Spesialis (Sp1)</t>
  </si>
  <si>
    <t>dokter umum (S1)</t>
  </si>
  <si>
    <t>Pangkat Kosong</t>
  </si>
  <si>
    <t>dr. Yerizal Karani, SpPD,SpJP(K)</t>
  </si>
  <si>
    <t>dr. Masrul Syafri, SpPD,SpJP(K)</t>
  </si>
  <si>
    <t>dr. Muhammad Syukri, SpJP(K)</t>
  </si>
  <si>
    <t>dr. M. Fadil, SpJP(K)</t>
  </si>
  <si>
    <t>dr. Mefri Yanni, SpJP(K)</t>
  </si>
  <si>
    <t>dr. Hauda El Rasyid, SpJP(K)</t>
  </si>
  <si>
    <t>dr. Eka Fithra Elfi, SpJP</t>
  </si>
  <si>
    <t>dr. Kino, SpJP(K)</t>
  </si>
  <si>
    <t>dr. Yose Ramda Ilhami, SpJP</t>
  </si>
  <si>
    <t>dr. Rita Hamdani, SpJP</t>
  </si>
  <si>
    <t>dr. Citra Kiki krevani, SpJP</t>
  </si>
  <si>
    <t>Dr. dr.H. Eva Decroli, SpPD-KEMD, FINASIM</t>
  </si>
  <si>
    <t xml:space="preserve">Dr. dr. Hj. Arina Widya Murni, SpPD-K Psi, FINASIM </t>
  </si>
  <si>
    <t>dr. Saptino Miro, SpPD-KGEH, FINASIM</t>
  </si>
  <si>
    <t>dr. Rudy Afriant, SpPD, FINASIM</t>
  </si>
  <si>
    <t>dr. Dinda Aprilia, SpPD</t>
  </si>
  <si>
    <t>dr. Fadrian, SpPD</t>
  </si>
  <si>
    <t>dr. Wahyudi, SpPD</t>
  </si>
  <si>
    <t>dr. Eka Kurniawan, SpPD</t>
  </si>
  <si>
    <t>dr.H. Yerizal Karani, SpPD. SpJP, FIHA</t>
  </si>
  <si>
    <t>dr.H. Akmal M. Hanif, SpPD-KKV. MARS, FINASIM</t>
  </si>
  <si>
    <t>Dr. dr. Najirman, SpPD-KR, FINASIM</t>
  </si>
  <si>
    <t>Dr. dr.H. Irza Wahid, SpPD-KHOM, FINASIM</t>
  </si>
  <si>
    <t xml:space="preserve">dr.H. Armen Ahmad, SpPD-KPTI, FINASIM </t>
  </si>
  <si>
    <t xml:space="preserve">dr. Arnelis, SpPD-KGEH </t>
  </si>
  <si>
    <t>dr.Hj. Rose Dinda Martini, SpPD-K Ger, FINASIM</t>
  </si>
  <si>
    <t>dr.H. Raveinal, SpPD-KAI, FINASIM</t>
  </si>
  <si>
    <t>dr. Harnavi Harun, SpPD-KGH, FINASIM</t>
  </si>
  <si>
    <t xml:space="preserve">dr. Fauzar, SpPD-KP, FINASIM </t>
  </si>
  <si>
    <t>dr. Drajat Priyono, SpPD-KGH</t>
  </si>
  <si>
    <t>dr. Eifel Faheri, SpPD-KHOM</t>
  </si>
  <si>
    <t>dr. Roza Kurniati, SpPD, FINASIM</t>
  </si>
  <si>
    <t>dr. Deka Viotra, SpPD-KGH</t>
  </si>
  <si>
    <t>dr. Roza Mulyana, SpPD-K Ger</t>
  </si>
  <si>
    <t>dr. Vesri Yoga, SpPD</t>
  </si>
  <si>
    <t>dr. Rohayat Bilmahdi, SpPD</t>
  </si>
  <si>
    <t>Prof. dr. H. Julius, SpPD-KGEH</t>
  </si>
  <si>
    <t>Prof. dr. H. Syafril Syahbuddin, SpPD-KEMD, FINASIM</t>
  </si>
  <si>
    <t>Prof.dr.H. Nusirwan Acang, DTM&amp;H.SpPD-KHOM, FINASIM</t>
  </si>
  <si>
    <t>Prof.Dr.dr.H. Asman Manaf, SpPD-KEMD</t>
  </si>
  <si>
    <t>Prof.dr.H. Zulkarnain Arsyad, SpPD-KP</t>
  </si>
  <si>
    <t>Prof.Dr.dr.H. Nasrul Zubir, SpPD-KGEH, FINASIM</t>
  </si>
  <si>
    <t xml:space="preserve">dr.H. Syaiful Azmi, SpPD-KGH, FINASIM        </t>
  </si>
  <si>
    <t>DR. Dr. Eva Chundrayetti, SpA(K)</t>
  </si>
  <si>
    <t>DR. Dr. Yusri Dianne Jurnalis, SpA(K)</t>
  </si>
  <si>
    <t>Dr. Nice Rachmawati M, SpA(K)</t>
  </si>
  <si>
    <t>Dr. Rahmi Lestari, SpA</t>
  </si>
  <si>
    <t>Dr. Amirah Zatil Izzah, SpA. M. Biomed</t>
  </si>
  <si>
    <t>Dr. Indra Ihsan, SpA. M. Biomed</t>
  </si>
  <si>
    <t>Dr. Anggia Perdana H, SpA. M. Biomed</t>
  </si>
  <si>
    <t>Dr. Fitrisia Amelin, SpA. M. Biomed</t>
  </si>
  <si>
    <t>Dr. Aumas Pabuti, SpA(K) MARS</t>
  </si>
  <si>
    <t>DR. Dr. Mayetti, SpA(K) IBCLC</t>
  </si>
  <si>
    <t>Dr. Eka Agustia Rini, SpA(K)</t>
  </si>
  <si>
    <t>Dr. Rusdi, SpA(K)</t>
  </si>
  <si>
    <t>Dr. Didik Hariyanto, SpA(K)</t>
  </si>
  <si>
    <t>DR. Dr. Finny Fitry Yani, SpA(K)</t>
  </si>
  <si>
    <t>Dr. Eny Yantri, SpA(K)</t>
  </si>
  <si>
    <t>Dr. Rinang Mariko, SpA(K)</t>
  </si>
  <si>
    <t>Dr. Asrawati, SpA. M. Biomed</t>
  </si>
  <si>
    <t>Dr. Syamsir Daili, SpA(K)</t>
  </si>
  <si>
    <t>Prof. Dr. Darfioes Basir, SpA(K)</t>
  </si>
  <si>
    <t>Dr. Yorva Sayoeti, SpA(K)</t>
  </si>
  <si>
    <t>Dr. Iskandar Syarif, SpA(K)</t>
  </si>
  <si>
    <t>Dr. Firman Arbi, SpA(K)</t>
  </si>
  <si>
    <t>Dr. Gustina Lubis, SpA(K)</t>
  </si>
  <si>
    <t>Prof. dr. H. Azamris, SpB (K) Onk</t>
  </si>
  <si>
    <t>Prof. Dr. dr. H. Menkher Manjas, SpB.SpOT.FICS</t>
  </si>
  <si>
    <t>Dr. dr. H. Wirsma Arif H, SpB(K)Onk</t>
  </si>
  <si>
    <t>Dr. dr. Alvarino, SpB SpU</t>
  </si>
  <si>
    <t>dr. Deddy Saputra, SpBP-RE</t>
  </si>
  <si>
    <t>dr. Rizki Rahmadian, SpOT, M. Kes</t>
  </si>
  <si>
    <t>Dr. dr. Roni Eka Sahputra, SpOT</t>
  </si>
  <si>
    <t>Dr. dr. Etriyel MYH, SpU</t>
  </si>
  <si>
    <t>dr. Avit Suchitra, SpB (K) BD</t>
  </si>
  <si>
    <t>dr. Dody Efmansyah, SpB SpU</t>
  </si>
  <si>
    <t>Dr. dr. Yusirwan Yusuf, SpB. SpBA. MARS</t>
  </si>
  <si>
    <t>Dr. dr. Yevri Zulfiqar, SpB SpU</t>
  </si>
  <si>
    <t>Dr. dr. H. Daan Khambri, SpB(K)Onk, M.Kes</t>
  </si>
  <si>
    <t>dr. Ardian Riza, SpOT, M. Kes</t>
  </si>
  <si>
    <t>dr. Raflis Rustam, SpB (K) BV</t>
  </si>
  <si>
    <t xml:space="preserve">dr. Vendry Rivaldy, SpB (K) V </t>
  </si>
  <si>
    <t>dr. Yahya Marpaung, SpB</t>
  </si>
  <si>
    <t>dr. Anbiar Manjas, SpB KBD</t>
  </si>
  <si>
    <t xml:space="preserve">dr. M. Iqbal Rivai, SpB KBD </t>
  </si>
  <si>
    <t>dr. Jon Efendi , SpB. SpBA</t>
  </si>
  <si>
    <t xml:space="preserve">dr. Hermansyah, SpOT </t>
  </si>
  <si>
    <t>dr. Benni Raymond , SpBP-RE</t>
  </si>
  <si>
    <t>dr. Juni Mitra, SpB (K) BD</t>
  </si>
  <si>
    <t xml:space="preserve">dr. Ari Oktavenra, SpB </t>
  </si>
  <si>
    <t>dr. Muhammad Riendra, SpB.TKV</t>
  </si>
  <si>
    <t>dr. Rony Rustam, SpB (K) Onk</t>
  </si>
  <si>
    <t>dr. Budi Pratama Arnofyan, SpB. SpBA</t>
  </si>
  <si>
    <t>dr. Hesty Lidya Ningsih, SpBS</t>
  </si>
  <si>
    <t>dr. Peri Eriad Yunir, SpU</t>
  </si>
  <si>
    <t>dr. Hendra Maska, SpOT</t>
  </si>
  <si>
    <t>Prof. dr. H. Kamardi Thalut, SpB</t>
  </si>
  <si>
    <t xml:space="preserve">dr. H. Rivai Ismail, SpB </t>
  </si>
  <si>
    <t xml:space="preserve">dr. Juli Ismail, SpB TKV </t>
  </si>
  <si>
    <t>dr. H. Syaiful Saanin, SpBS</t>
  </si>
  <si>
    <t>Dr. dr. Hendriati, SpM(K)</t>
  </si>
  <si>
    <t>dr.  Kemala Sayuti, SpM (K)</t>
  </si>
  <si>
    <t>dr. M. Hidayat, SpM(K)</t>
  </si>
  <si>
    <t>dr.Fitratul Ilahi, SpM(K)</t>
  </si>
  <si>
    <t>dr. Havriza Vitresia, SpM(K)</t>
  </si>
  <si>
    <t>dr. Muhammad Syauqie,SpM</t>
  </si>
  <si>
    <t>dr. Ardizal Rahman,SpM (K)</t>
  </si>
  <si>
    <t>dr. Weni Helvinda, SpM(K)</t>
  </si>
  <si>
    <t>dr. Andrini Ariesti, SpM</t>
  </si>
  <si>
    <t>dr. Rinda Wati, SpM(K)</t>
  </si>
  <si>
    <t>dr. Julita, SpM</t>
  </si>
  <si>
    <t>Prof. dr. Khalilul Rahman,SpM (K)</t>
  </si>
  <si>
    <t>dr. Getry Sukmawati, SpM (K)</t>
  </si>
  <si>
    <t>dr. Sri Hartanti,SpM</t>
  </si>
  <si>
    <t>dr. Zuhkri Zainun,SpM</t>
  </si>
  <si>
    <t>dr.Bobby Indra  Utama, SpOG(K)</t>
  </si>
  <si>
    <t>dr.H.Ariadi,SpOG</t>
  </si>
  <si>
    <t>Prof.Dr.dr.Hj.Yusrawati, SpOG(K)</t>
  </si>
  <si>
    <t>Dr.dr.H.Defrin, SpOG(K)</t>
  </si>
  <si>
    <t>dr.Andi Friadi, SpOG(K)</t>
  </si>
  <si>
    <t>dr.Syamel Muhammad, SpOG(K)</t>
  </si>
  <si>
    <t>dr.Hudila Rifa Karmia, SpOG</t>
  </si>
  <si>
    <t>OBGYN</t>
  </si>
  <si>
    <t>dr.H.Syahredi SA, SpOG(K)</t>
  </si>
  <si>
    <t>Dr.dr.H.Joserizal Serudji, SpOG(K)</t>
  </si>
  <si>
    <t>dr.Hj.Desmiwarti, SpOG(K)</t>
  </si>
  <si>
    <t>dr.Hj.Ermawati, SpOG(K)</t>
  </si>
  <si>
    <t>Dr.dr.Dovy Djanas, SpOG(K)</t>
  </si>
  <si>
    <t>dr.Ferdinal Ferry , SpOG (K)</t>
  </si>
  <si>
    <t>dr.Dedy Hendry, SpOG(K)</t>
  </si>
  <si>
    <t>dr. Roza Sriyanti, SpOG(K)</t>
  </si>
  <si>
    <t>dr. Haviz Yuad, SpOG (K)</t>
  </si>
  <si>
    <t>dr.H.Masrizal, SpOG(K)</t>
  </si>
  <si>
    <t>dr.Firman Abdullah, SpOG</t>
  </si>
  <si>
    <t>dr.H Erman Ramli, SpOG (K)</t>
  </si>
  <si>
    <t>dr.Zeino Fridsto, SpOG</t>
  </si>
  <si>
    <t>dr.Ori John, SpOG(K)</t>
  </si>
  <si>
    <t>dr.Helwi Nofira, SpOG (K)</t>
  </si>
  <si>
    <t>dr.Adriswan, SpOG</t>
  </si>
  <si>
    <t>dr.Syahrial Syukur, SpOG</t>
  </si>
  <si>
    <t>dr.Pom  Harry Satria, SpOG(K)</t>
  </si>
  <si>
    <t>dr.Muslim Nur, SpOG (K)</t>
  </si>
  <si>
    <t>dr.Mutiara Islam, SpOG (K)</t>
  </si>
  <si>
    <t>dr.Suhadi, SpOG</t>
  </si>
  <si>
    <t>dr.Efriza Naldi, SpOG</t>
  </si>
  <si>
    <t>dr.Benny  Oktora, SpOG</t>
  </si>
  <si>
    <t>dr..H.Muchlis Hasan, SpOG</t>
  </si>
  <si>
    <t>Prof.Dr.dr.H.K.Suheimi, SpOG(K)</t>
  </si>
  <si>
    <t>dr.H.Helfial Helmi, SpOG</t>
  </si>
  <si>
    <t>dr. Fachzi Fitri, SpTHT-KL(K),MARS</t>
  </si>
  <si>
    <t>dr. Sukri Rahman, SpTHT-KL(K),FICS</t>
  </si>
  <si>
    <t>dr. Ade Asyari, SpTHT-KL(K),FICS</t>
  </si>
  <si>
    <t>dr. Al Hafiz, SpTHT-KL(K),FICS</t>
  </si>
  <si>
    <t>dr. Dolly Irfandy, SpTHT-KL(K),FICS</t>
  </si>
  <si>
    <t>dr. Yan Edward, SpTHT-KL(K),FICS</t>
  </si>
  <si>
    <t>dr. Novialdi, SpTHT-KL(K),FICS</t>
  </si>
  <si>
    <t>Dr. dr. Bestari Jaka Budiman, SpTHT-KL(K), FICS</t>
  </si>
  <si>
    <t>dr. Effy Huriyati, SpTHT-KL(K),FICS</t>
  </si>
  <si>
    <t>dr. Jacky Munilson, SpTHT-KL(K),FICS</t>
  </si>
  <si>
    <t>dr. Nirza Warto, SpTHT-KL(K),FICS</t>
  </si>
  <si>
    <t>dr. Rossy Rosalinda, SpTHT-KL,FICS</t>
  </si>
  <si>
    <t>dr. Mhd. Yunus, SpTHT-KL(K)</t>
  </si>
  <si>
    <t>dr. Puti Aulia Saus, SpTHT-KL(K)</t>
  </si>
  <si>
    <t>dr. Elfahmi, SpTHT-KL</t>
  </si>
  <si>
    <t>dr. Yuhisdiarman, SpTHT-KL</t>
  </si>
  <si>
    <t>dr. Surya Azani, SpTHT-KL</t>
  </si>
  <si>
    <t>Dr. dr. YuliarniSyafrita, Sp.S (K)</t>
  </si>
  <si>
    <t>dr. HendraPermanaSp.S, M. Biomed</t>
  </si>
  <si>
    <t>dr. RestuSusanti, Sp.S, M. Biomed</t>
  </si>
  <si>
    <t>dr. SyarifIndra, Sp.S</t>
  </si>
  <si>
    <t>dr. DediSutia, Sp.S</t>
  </si>
  <si>
    <t>Prof. Dr. dr. Darwin Amir, Sp.S(K)</t>
  </si>
  <si>
    <t>Prof.  dr. Basjiruddin A, Sp.S(K)</t>
  </si>
  <si>
    <t>Neurologi</t>
  </si>
  <si>
    <t>Jejaring</t>
  </si>
  <si>
    <t>DATA MAHASISWA S1 KEBIDANAN FAKULTAS KEDOKTERAN UNIVERSITAS ANDALAS</t>
  </si>
  <si>
    <t>Data Akademik S1 Kebidanan</t>
  </si>
  <si>
    <t>S1 Psikologi</t>
  </si>
  <si>
    <t>JUMLAH MAHASISWA FAKULTAS KEDOKTERAN UNIVERSITAS ANDALAS</t>
  </si>
  <si>
    <t>PERIODE TAHUN 2015-2018</t>
  </si>
  <si>
    <t>dr.Aswiyanti Asri,M.Si.Med,SpPA</t>
  </si>
  <si>
    <t>dr  Yenita,M.Biomed,SpPA</t>
  </si>
  <si>
    <t>dr  Noza Hilbertina,M.Biomed,SpPA</t>
  </si>
  <si>
    <t>dr  Henny Mulyani,M.Biomed,SpPA</t>
  </si>
  <si>
    <t>dr Tofrizal,M.Biomed,SpPA,PhD</t>
  </si>
  <si>
    <t>dr  Loli Devianti,SpPA</t>
  </si>
  <si>
    <t>dr  Anandia Putriyuni,SpPA</t>
  </si>
  <si>
    <t>dr  Desi Aliefia,SpPA</t>
  </si>
  <si>
    <t>dr  Rini Yulia,SpPA</t>
  </si>
  <si>
    <t>dr  Pamelia Mayorita,SpPA</t>
  </si>
  <si>
    <t>dr  Hera Novianti,SpPA</t>
  </si>
  <si>
    <t>Prof dr Salmiah Agus,SpPA(K)</t>
  </si>
  <si>
    <t>dr. R.Z.Nizar,SpPA(K)</t>
  </si>
  <si>
    <t>dr  Joko S.Lukito,SpPA(K)</t>
  </si>
  <si>
    <t>Prof. dr. Rismawati Yaswir, SpPK(K)</t>
  </si>
  <si>
    <t>Dr. dr. Efrida, SpPK, MKes</t>
  </si>
  <si>
    <t>Dr. dr. Rikarni, SpPK(K)</t>
  </si>
  <si>
    <t>dr. Desywar, SpPK, MARS</t>
  </si>
  <si>
    <t>dr. Deswita Sari, SpPK</t>
  </si>
  <si>
    <t>Prof. dr. Hanifah Maani, SpPK(K)</t>
  </si>
  <si>
    <t>dr. Lillah,SpPK(K)</t>
  </si>
  <si>
    <t xml:space="preserve">dr. H.A. Azis Djamal,MSc,DTM&amp;H, SpMK (K) </t>
  </si>
  <si>
    <t>Dr. Deddy Herman, SpP(K) FCCP, FAPSR, MCH, FISR</t>
  </si>
  <si>
    <t>Dr. Sabrina Ermayanti, SpP(K) FISR</t>
  </si>
  <si>
    <t>Dr. Yessy Susanty Sabri, SpP(K) FISR</t>
  </si>
  <si>
    <t>Dr. Russilawati, SpP</t>
  </si>
  <si>
    <t>Dr. Fenty Anggrainy, SpP</t>
  </si>
  <si>
    <t>Pulmonologi</t>
  </si>
  <si>
    <t>Dr. Irvan Medison, SpP(K) FISR</t>
  </si>
  <si>
    <t>DR. Dr. Masrul Basyar, SpP(K) FISR</t>
  </si>
  <si>
    <t>Dr. Oea Khairsyaf, SpP(K) FISR</t>
  </si>
  <si>
    <t>Dr. Afriani, SpP</t>
  </si>
  <si>
    <t>Dr. Dessy Mizarti, SpP</t>
  </si>
  <si>
    <t>Dr. Yenny Muchtar, SpP(K) FISR</t>
  </si>
  <si>
    <t>Dr. Sari Nikmawati, SpP, FISR</t>
  </si>
  <si>
    <t>Dr. Dewi Wahyu Fitrina, SpP, FISR</t>
  </si>
  <si>
    <t>Dr. Ricky Awal, SpP</t>
  </si>
  <si>
    <t>Dr. Roni Permana, SpP</t>
  </si>
  <si>
    <t>Dr. Rizki Amalia Hardi, SpP</t>
  </si>
  <si>
    <t>Dr. Taufiq Hidayat, SpP</t>
  </si>
  <si>
    <t>Dr. Herudian Ahmadin, SpP</t>
  </si>
  <si>
    <t>Prof. Dr. Taufik, SpP(K) FISR</t>
  </si>
  <si>
    <t>Dr. H. Yusrizal Chan, SpP(K)FISR</t>
  </si>
  <si>
    <t>Dr. H. Zailirin YZ, SpP(K) FISR</t>
  </si>
  <si>
    <t>Dr. Gusti Revilla, M.Kes</t>
  </si>
  <si>
    <t>Anatomi</t>
  </si>
  <si>
    <t>Kemenristek Dikti</t>
  </si>
  <si>
    <t>dr. Nur Afrainin Syah, M.Med.Ed, PhD</t>
  </si>
  <si>
    <t>dr. Siti Nurhajjah, M.Si, Med</t>
  </si>
  <si>
    <t>dr. Dewi Rusnita, M.Sc</t>
  </si>
  <si>
    <t>dr. Afdal, SpA, M. Biomed</t>
  </si>
  <si>
    <t>dr. H.M. Setia Budi Zain , PA</t>
  </si>
  <si>
    <t>dr. Alief Dhuha, PhD</t>
  </si>
  <si>
    <t>dr. Martga Bella Rahimi</t>
  </si>
  <si>
    <t>dr. liganda Endo Mahata</t>
  </si>
  <si>
    <t>dr. Erkadius, MSc</t>
  </si>
  <si>
    <t>Fisiologi</t>
  </si>
  <si>
    <t>Dr. dr. Afriwardi, Sp.KO, MA</t>
  </si>
  <si>
    <t>dr. Fika Tri Anggraini, Ph.D, MS</t>
  </si>
  <si>
    <t>Dr. dr Masrul, MSc, SpGK</t>
  </si>
  <si>
    <t>Prof. dr. Nur Indrawati Lipoeto, MSc, PhD, SpGK</t>
  </si>
  <si>
    <t>dr. Ulya Uti Fasrini, M. Biomed</t>
  </si>
  <si>
    <t>dr. Desmawati, M.Gizi</t>
  </si>
  <si>
    <t>Dr. dr. Satya Wydya Yenny, SpKK(K), FINSDV, FAADV</t>
  </si>
  <si>
    <t>Kulit dan Kelamin</t>
  </si>
  <si>
    <t>dr. Rina Gustia, SpKK</t>
  </si>
  <si>
    <t>dr. Gardenia Akhyar, SpKK</t>
  </si>
  <si>
    <t>Dr. dr. Qaira Anum, SpKK(K), FINSDV, FAADV</t>
  </si>
  <si>
    <t>dr. Ennesta Asri, SpKK</t>
  </si>
  <si>
    <t>dr. Tutty Ariani, Sp.DV</t>
  </si>
  <si>
    <t>dr. irdawaty Izrul , Sp.KK, FINSDV</t>
  </si>
  <si>
    <t>dr. Yenny Raflis, Sp.KK</t>
  </si>
  <si>
    <t>dr. Tofrizal, Sp.PS, M.Biomed, PhD</t>
  </si>
  <si>
    <t>Dr. dr. Rika Susanti, SpF</t>
  </si>
  <si>
    <t>Forensik</t>
  </si>
  <si>
    <t>dr. Citra Manela, SpF</t>
  </si>
  <si>
    <t>dr. Taufik Hidayat, M.Sc, SpF</t>
  </si>
  <si>
    <t>kemenristek dikti</t>
  </si>
  <si>
    <t>Prof. Dr. dr. Hj. Rizanda Machmud, M.Kes</t>
  </si>
  <si>
    <t>Dr. dr. Adnil Edwin Nurdin, Sp.KJ</t>
  </si>
  <si>
    <t>Dr. dr. Hafni Bachtiar, MHID, DrPh</t>
  </si>
  <si>
    <t>Prof. Dr. dr. Yusrawati, SpOG-KFM</t>
  </si>
  <si>
    <t>Dr. dr. Rima Semiarty, MARS, FISPH, FISCM</t>
  </si>
  <si>
    <t>Dr. dr. Wirsma Arif Harahap, SpB(K) Onk</t>
  </si>
  <si>
    <t>dr. Husna Yetti, PhD</t>
  </si>
  <si>
    <t>dr. Firdawati, M.Kes</t>
  </si>
  <si>
    <t>DR. dr. Rosfita Rasyid, M.Kes</t>
  </si>
  <si>
    <t>prof. Dr. Afrizal, MA</t>
  </si>
  <si>
    <t>prof. Dr. rer. Nursyirwan effendi</t>
  </si>
  <si>
    <t>Dr. Adang Bachtiar , MPH, DSc</t>
  </si>
  <si>
    <t>Prof. Dr. Herry, SE, MBA</t>
  </si>
  <si>
    <t>dr. Rinal Effendi, SpAn</t>
  </si>
  <si>
    <t>Anetesi</t>
  </si>
  <si>
    <t>dr. Beni Indra, SpAn</t>
  </si>
  <si>
    <t>dr. Muhammad Zulfadli Syahrul, Sp.An</t>
  </si>
  <si>
    <t>dr. Rini Rustini, SpAn</t>
  </si>
  <si>
    <t>dr. Dedy Kurnia,Sp.An</t>
  </si>
  <si>
    <t>dr. Nasman Puar, SpAn, KMN</t>
  </si>
  <si>
    <t>dr. Rudy Permady Soetrisno, SpAn</t>
  </si>
  <si>
    <t>dr. Liliriawati Ananta Kahar, SpAn, KIC</t>
  </si>
  <si>
    <t>dr. Boy Suzuky, SpAn</t>
  </si>
  <si>
    <t>dr. Emilzon Taslim, SpAn, KAO, KIC, M.Kes</t>
  </si>
  <si>
    <t>dr. Yose Wizano , SpAn, KAKV</t>
  </si>
  <si>
    <t>dr. Yulinda Abdullah , SpAN</t>
  </si>
  <si>
    <t xml:space="preserve">dr. Yuniar Lestari, M.Kes </t>
  </si>
  <si>
    <t>dr. Rima Semiarty, MARS</t>
  </si>
  <si>
    <t>Prof. DR. dr. Rizanda Machmud, M.Kes</t>
  </si>
  <si>
    <t>dr. Hardisman, M.HID, Dr.PH(Med)</t>
  </si>
  <si>
    <t>dr. Nelmi Silvia, MKK</t>
  </si>
  <si>
    <t>Abdiana, SKM, M.Epid</t>
  </si>
  <si>
    <t>dr. Ida Rahmah Burhan</t>
  </si>
  <si>
    <t>dr. Tuti Handayani, SpRad</t>
  </si>
  <si>
    <t>Radiologi</t>
  </si>
  <si>
    <t>dr. Dina Afriani Rusjdi, Sp.Rad</t>
  </si>
  <si>
    <t>dr. Novita Ariani, SpOnk.Rad</t>
  </si>
  <si>
    <t>dr. Yulia Kurniawati, SpKN</t>
  </si>
  <si>
    <t>dr. Fathiya Juwita Hanum, SpOnk, Rad</t>
  </si>
  <si>
    <t>dr. Sylvia Rachman, Sp.Rad(K)</t>
  </si>
  <si>
    <t xml:space="preserve">dr. Hj. Rozetti, Sp.Rad </t>
  </si>
  <si>
    <t>dr. Lila indrati, Sp.Rad</t>
  </si>
  <si>
    <t>dr. Roslaily Rasyid, M.Biomed</t>
  </si>
  <si>
    <t>Mikrobiologi</t>
  </si>
  <si>
    <t>DR. dr. Hj. Netti Suharti, M.Kes</t>
  </si>
  <si>
    <t>Dra. Elizabeth Bahar, M.Kes</t>
  </si>
  <si>
    <t>Dr. dr. Andani Eka Putra, M.Sc</t>
  </si>
  <si>
    <t>dr. Linosefa, SpMK</t>
  </si>
  <si>
    <t>dr. H. Aziz Djamal, MSc, DTM&amp;H, SpMK(K)</t>
  </si>
  <si>
    <t>dr. Erly, SpMK</t>
  </si>
  <si>
    <t>Dr. drg. Isnindiah koerniati</t>
  </si>
  <si>
    <t>Gigi dan Mulut</t>
  </si>
  <si>
    <t>drg. Hartini Shah</t>
  </si>
  <si>
    <t>drg. Haryadi Mangkuto, SpBM</t>
  </si>
  <si>
    <t>dr. Yulistini, M.Med.Ed</t>
  </si>
  <si>
    <t>dr. Laila Isrona, M.Sc</t>
  </si>
  <si>
    <t>Pendok</t>
  </si>
  <si>
    <t>Prof. DR. dr. Hj. Eryati Darwin, PA(K)</t>
  </si>
  <si>
    <t>dr. Nita Afriani, M.Biomed</t>
  </si>
  <si>
    <t>dr. Mailinda Mainapuri, M.Si. Med</t>
  </si>
  <si>
    <t>dr. Roza Silvia, MClinEmbryol</t>
  </si>
  <si>
    <t>dr. Biomechy Oktomalio Putri, M. Biomed</t>
  </si>
  <si>
    <t>Dr. Arni Amir, MS</t>
  </si>
  <si>
    <t>Biologi</t>
  </si>
  <si>
    <t>Dra. Eliza Anas, MS</t>
  </si>
  <si>
    <t>dr. Mohamad Reza, PhD</t>
  </si>
  <si>
    <t>Dra. Elmatris, MS</t>
  </si>
  <si>
    <t>Kimia</t>
  </si>
  <si>
    <t>Dra. Asterina, MS</t>
  </si>
  <si>
    <t>Drs. Endrinaldi, MS</t>
  </si>
  <si>
    <t>Dra. Machdawati Masri, Msi, Apt</t>
  </si>
  <si>
    <t>Dra. Nasni Yetti</t>
  </si>
  <si>
    <t>Drs. Adrial, M.Kes</t>
  </si>
  <si>
    <t>Parasitologi</t>
  </si>
  <si>
    <t>dr. Selfi Renita Rusdji, M. Biomed</t>
  </si>
  <si>
    <t>Prof. DR. Nuzulia Irawati, MS</t>
  </si>
  <si>
    <t>dr. Nurhayati, M.Biomed</t>
  </si>
  <si>
    <t>dr. Nora Harminarti, M. Biomed</t>
  </si>
  <si>
    <t>dr. Eka Nofita, M.Biomed</t>
  </si>
  <si>
    <t>Dra. Elly Usman, MS, Apt</t>
  </si>
  <si>
    <t>Farmakologi</t>
  </si>
  <si>
    <t>Dra. Erlina Rustam, MS, Apt</t>
  </si>
  <si>
    <t>dr. Rahmatini, M.Kes</t>
  </si>
  <si>
    <t>Dr. Yusticia Katar, Apt</t>
  </si>
  <si>
    <t>dr. Ilmiawati, PhD</t>
  </si>
  <si>
    <t>dr. Gestina Aliska, SpFK</t>
  </si>
  <si>
    <t>dr. Rozi Abdullah</t>
  </si>
  <si>
    <t>DR. Eti Yerizel, MS</t>
  </si>
  <si>
    <t>Biokimia</t>
  </si>
  <si>
    <t>dr. Husnil Kadri, M.Kes</t>
  </si>
  <si>
    <t>Prof. dr. H. Fadil Oenzil, PhD, SpGK</t>
  </si>
  <si>
    <t>dr. Susila Sastri, M. Biomed</t>
  </si>
  <si>
    <t>Dra. Yustini Alioes, Msi, Apt</t>
  </si>
  <si>
    <t>Dessy Arisanti, S.Si, MSc</t>
  </si>
  <si>
    <t>dr. Yaslinda, Sp.KJ</t>
  </si>
  <si>
    <t>Psikiatri</t>
  </si>
  <si>
    <t>dr. Eldi Sauma</t>
  </si>
  <si>
    <t>dr. Amel Yanis, Sp.KJ(K)</t>
  </si>
  <si>
    <t>dr. Taufik Ashal, SpKJ</t>
  </si>
  <si>
    <t>dr. Rini Gusyaliza, SpKJ</t>
  </si>
  <si>
    <t>dr. Arma Diani, SpKJ</t>
  </si>
  <si>
    <t>dr. Silvia Erfan, SpKJ</t>
  </si>
  <si>
    <t>dr. Sulistiana Dewi, SpKJ</t>
  </si>
  <si>
    <t>dr. Shinta Brisma, SpKJ</t>
  </si>
  <si>
    <t>dr. Dian Budianti, SpKJ</t>
  </si>
  <si>
    <t>prof. Dr. dr. eryati Darwin, PA(K)</t>
  </si>
  <si>
    <t>Prof. dr. Fadil Oenzil, PhD,SpGk</t>
  </si>
  <si>
    <t>Prof . Dr. Darwin Amir, SpS(K)</t>
  </si>
  <si>
    <t>Prof. Dr. Dra. Eti Yerizel, MS</t>
  </si>
  <si>
    <t>Dr.Dra. Arni Amir, MS</t>
  </si>
  <si>
    <t>Dr. dr. Defrin, SpOG(K)</t>
  </si>
  <si>
    <t>dr. Andi Friadi, SpOG(K)</t>
  </si>
  <si>
    <t>dr. Ariadi, SpOG</t>
  </si>
  <si>
    <t>Dra. Eliza, M.S</t>
  </si>
  <si>
    <t>dr. Gustina Lubis, Sp.A(K)</t>
  </si>
  <si>
    <t>Dr. dr. joserizal Serudji , SpOG-K</t>
  </si>
  <si>
    <t>Dr.dr. Hafni Bachtiar ,MPH</t>
  </si>
  <si>
    <t>dr. Vaulinne Basyir, SpOG</t>
  </si>
  <si>
    <t>dr. Iskandar Syarif, SpA(K)</t>
  </si>
  <si>
    <t>dr. Desmiwarti , SpOG-K</t>
  </si>
  <si>
    <t>dr. Bobby Indra Utama, SpOG(K)</t>
  </si>
  <si>
    <t>dr. Eny yantri, SpA(K)</t>
  </si>
  <si>
    <t>Bd. Ulvi Mariati, M.Kes</t>
  </si>
  <si>
    <t>Bd. Lisma Evarianti. M,Kes</t>
  </si>
  <si>
    <t>Bd. Meilinda Agus, S.SIT, M.Keb</t>
  </si>
  <si>
    <t>Dra. Sri Siswati, SH, Apt, M.Kes</t>
  </si>
  <si>
    <t>Irwan , SH , MM</t>
  </si>
  <si>
    <t>Dra. Yetti Leoni M.Irawan , Msc</t>
  </si>
  <si>
    <t>Dra. Jumiarni, Ilyas, M.Kes</t>
  </si>
  <si>
    <t>Julia Oktavia MA</t>
  </si>
  <si>
    <t>MASUK</t>
  </si>
  <si>
    <t>AKTIF</t>
  </si>
  <si>
    <t>MUNDUR</t>
  </si>
  <si>
    <t>Data Akademik S1 Psikologi</t>
  </si>
  <si>
    <t>Jumlah*</t>
  </si>
  <si>
    <t>*Jumlah Mahasiswa belum termasuk Mahasiswa  Yang Mundur</t>
  </si>
  <si>
    <t>Dosen Dikti Luar Universitas</t>
  </si>
  <si>
    <t>SNMPTN</t>
  </si>
  <si>
    <t>SBMPTN</t>
  </si>
  <si>
    <t>Dosen LB DIKTI</t>
  </si>
  <si>
    <t>Dosen LB KEMENKES</t>
  </si>
  <si>
    <t>Dosen DIKTI Luar FK</t>
  </si>
  <si>
    <t>Yulizawati, SST, M.Keb</t>
  </si>
  <si>
    <t>Lusiana El Sinta B, SST, M.Keb</t>
  </si>
  <si>
    <t>Erda Mutiara halida, SST, M.Keb</t>
  </si>
  <si>
    <t>Aldina Ayunda Insani, Bd, M.Keb</t>
  </si>
  <si>
    <t>Feni Andriani Bd, M.Keb</t>
  </si>
  <si>
    <t>Yantri Maputra, M.Ed.PhD</t>
  </si>
  <si>
    <t>Rozi Sastra Purna, M.Psi.psikolog</t>
  </si>
  <si>
    <t>Nila Anggreiny, M.Psi.psikolog</t>
  </si>
  <si>
    <t>Diny Amenike, M.Psi.psikolog</t>
  </si>
  <si>
    <t>Vivi Amalia, M.Psi.psikolog</t>
  </si>
  <si>
    <t>Lala Septiyani S., M.Psi.psikolog</t>
  </si>
  <si>
    <t>Nelia Afriyeni, MA</t>
  </si>
  <si>
    <t>Fitria Rahmi, M.Psi.psikolog</t>
  </si>
  <si>
    <t>Dwi Puspasari, M.Psi.psikolog</t>
  </si>
  <si>
    <t>Sartana, MA</t>
  </si>
  <si>
    <t>Meria Susanti, M.Psi.psikolog</t>
  </si>
  <si>
    <t>Septi Mayang Sarry, M.Psi.psikolog</t>
  </si>
  <si>
    <t>Mafaza, M.Sc</t>
  </si>
  <si>
    <t>Izzanil Hidayati, MA</t>
  </si>
  <si>
    <t>Poppy Rahmadhani, M.Psi.T</t>
  </si>
  <si>
    <t>Dr. dr. Masrul, M.Sc.Sp.Gk</t>
  </si>
  <si>
    <t>Prof. dr. Nur Indrawati Lipoeto, P.hD</t>
  </si>
  <si>
    <t>dr. Fika Tri Anggraini, M.Sc.PhD</t>
  </si>
  <si>
    <t>dr. Yose Ramda Ilhami, Sp.JP</t>
  </si>
  <si>
    <t>Dr. Syari Sumin, M.Ag</t>
  </si>
  <si>
    <t>Prof. Dr. Erwin, M.Si</t>
  </si>
  <si>
    <t>Dr. Azwar, M.Si</t>
  </si>
  <si>
    <t>Dr. Mardenis, SH.M,Si</t>
  </si>
  <si>
    <t>Edria Sandika, SS.M.Hum</t>
  </si>
  <si>
    <t>Dr. Aslinda, M.Hum</t>
  </si>
  <si>
    <t>Kuswardani Susari Putri, M.Si.psikolog</t>
  </si>
  <si>
    <t>Psikologi</t>
  </si>
  <si>
    <t>Dosen Luar Biasa</t>
  </si>
  <si>
    <t>Histologi</t>
  </si>
  <si>
    <t>Ilmu Bedah</t>
  </si>
  <si>
    <t>Ilmu Kesehatan Anak</t>
  </si>
  <si>
    <t>Ilmu Kesehatan Mata</t>
  </si>
  <si>
    <t>Ilmu Penyakit Dalam</t>
  </si>
  <si>
    <t>Ilmu Gizi</t>
  </si>
  <si>
    <t>Ilmu kesehatan Masyarakat</t>
  </si>
  <si>
    <t>Kardiologi dan Ked Vaskuler</t>
  </si>
  <si>
    <t xml:space="preserve"> Jejaring</t>
  </si>
  <si>
    <t>Patalogi Anatomi</t>
  </si>
  <si>
    <t>Fisika</t>
  </si>
  <si>
    <t>Patologi Klinik</t>
  </si>
  <si>
    <t>Papua</t>
  </si>
  <si>
    <t>Pindahan</t>
  </si>
  <si>
    <t>WISUDA</t>
  </si>
  <si>
    <t>REKAPITULASI JUMLAH MAHASISWA FAKULTAS KEDOKTERAN UNIVERSITAS ANDALAS</t>
  </si>
  <si>
    <t>Program Studi</t>
  </si>
  <si>
    <t>Mahasiswa Yang Masih Aktif</t>
  </si>
  <si>
    <t>S2 kesehatan Masyarakat</t>
  </si>
  <si>
    <t>S3 biomedik</t>
  </si>
  <si>
    <t>Ilmu penyakit Dalam</t>
  </si>
  <si>
    <t>Ilmu Kebidanan dan penyakit Kandungan</t>
  </si>
  <si>
    <t>Ilmu kesehatan Mata</t>
  </si>
  <si>
    <t>Ilmu kesehatan Anak</t>
  </si>
  <si>
    <t>Dermatologi &amp; Venereologi</t>
  </si>
  <si>
    <t>Tht-Kl</t>
  </si>
  <si>
    <t>Patologi Anatomi</t>
  </si>
  <si>
    <t>Ilmu penyakit Jantung dan Pembuluh Darah</t>
  </si>
  <si>
    <t>I</t>
  </si>
  <si>
    <t>II</t>
  </si>
  <si>
    <t>III</t>
  </si>
  <si>
    <t>IV</t>
  </si>
  <si>
    <t>jumlah</t>
  </si>
  <si>
    <t>Periode</t>
  </si>
  <si>
    <t>sebelum 2015</t>
  </si>
  <si>
    <t>Profesi Dokter</t>
  </si>
  <si>
    <t>Mahasiswa Yang Telah Wisuda *</t>
  </si>
  <si>
    <t>:</t>
  </si>
  <si>
    <t>Jumlah Mahasiswa Yang Wisuda Periode I 2019</t>
  </si>
  <si>
    <t>jumlah Mahasiswa Aktif Pada Tahun 2019</t>
  </si>
  <si>
    <t xml:space="preserve">JUMLAH </t>
  </si>
  <si>
    <t xml:space="preserve">Mahasiswa </t>
  </si>
  <si>
    <t>* mahasiswa yang Wisuda di Setiap Tahunnya</t>
  </si>
  <si>
    <t>catatan: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</si>
</sst>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u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color theme="1" tint="0.499984740745262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Times New Roman"/>
      <family val="1"/>
    </font>
    <font>
      <b/>
      <i/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0" fillId="0" borderId="0"/>
  </cellStyleXfs>
  <cellXfs count="25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2" fillId="2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2" xfId="0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6" fillId="2" borderId="2" xfId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5" fillId="2" borderId="2" xfId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/>
    </xf>
    <xf numFmtId="0" fontId="9" fillId="0" borderId="14" xfId="0" quotePrefix="1" applyFont="1" applyBorder="1" applyAlignment="1">
      <alignment horizontal="center" vertical="center" wrapText="1"/>
    </xf>
    <xf numFmtId="0" fontId="6" fillId="2" borderId="15" xfId="1" applyFont="1" applyBorder="1" applyAlignment="1">
      <alignment horizontal="center"/>
    </xf>
    <xf numFmtId="0" fontId="6" fillId="2" borderId="17" xfId="1" applyFont="1" applyBorder="1" applyAlignment="1">
      <alignment horizontal="center"/>
    </xf>
    <xf numFmtId="0" fontId="6" fillId="2" borderId="18" xfId="1" applyFont="1" applyBorder="1" applyAlignment="1">
      <alignment horizontal="center"/>
    </xf>
    <xf numFmtId="0" fontId="8" fillId="0" borderId="20" xfId="0" quotePrefix="1" applyFont="1" applyBorder="1" applyAlignment="1">
      <alignment horizontal="center"/>
    </xf>
    <xf numFmtId="0" fontId="5" fillId="2" borderId="15" xfId="1" applyFont="1" applyBorder="1" applyAlignment="1">
      <alignment horizontal="center"/>
    </xf>
    <xf numFmtId="0" fontId="5" fillId="2" borderId="17" xfId="1" applyFont="1" applyBorder="1" applyAlignment="1">
      <alignment horizontal="center"/>
    </xf>
    <xf numFmtId="0" fontId="5" fillId="2" borderId="18" xfId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2" borderId="17" xfId="1" applyFont="1" applyBorder="1" applyAlignment="1">
      <alignment horizontal="center"/>
    </xf>
    <xf numFmtId="0" fontId="2" fillId="2" borderId="15" xfId="1" applyFont="1" applyBorder="1" applyAlignment="1">
      <alignment horizontal="center"/>
    </xf>
    <xf numFmtId="0" fontId="9" fillId="0" borderId="0" xfId="0" applyFont="1"/>
    <xf numFmtId="0" fontId="5" fillId="2" borderId="2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2" xfId="0" quotePrefix="1" applyFont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3" fillId="2" borderId="17" xfId="1" applyFont="1" applyBorder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6" fillId="2" borderId="2" xfId="1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3" fillId="0" borderId="0" xfId="0" applyFont="1" applyBorder="1" applyAlignment="1">
      <alignment horizontal="center"/>
    </xf>
    <xf numFmtId="0" fontId="0" fillId="0" borderId="26" xfId="0" applyBorder="1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Border="1" applyAlignment="1"/>
    <xf numFmtId="0" fontId="8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14" fillId="4" borderId="2" xfId="0" applyFont="1" applyFill="1" applyBorder="1" applyAlignment="1">
      <alignment vertical="center" wrapText="1"/>
    </xf>
    <xf numFmtId="0" fontId="14" fillId="4" borderId="2" xfId="0" quotePrefix="1" applyFont="1" applyFill="1" applyBorder="1" applyAlignment="1">
      <alignment horizontal="center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center"/>
    </xf>
    <xf numFmtId="0" fontId="15" fillId="4" borderId="2" xfId="0" applyFont="1" applyFill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quotePrefix="1" applyFont="1" applyBorder="1" applyAlignment="1">
      <alignment horizontal="center"/>
    </xf>
    <xf numFmtId="0" fontId="18" fillId="0" borderId="2" xfId="0" applyFont="1" applyFill="1" applyBorder="1" applyAlignment="1">
      <alignment vertical="center"/>
    </xf>
    <xf numFmtId="0" fontId="0" fillId="0" borderId="2" xfId="0" applyFont="1" applyBorder="1"/>
    <xf numFmtId="0" fontId="8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/>
    </xf>
    <xf numFmtId="0" fontId="8" fillId="0" borderId="2" xfId="0" applyFont="1" applyBorder="1" applyAlignment="1">
      <alignment horizontal="justify" vertical="top" wrapText="1"/>
    </xf>
    <xf numFmtId="0" fontId="5" fillId="2" borderId="3" xfId="1" applyFont="1" applyBorder="1" applyAlignment="1">
      <alignment horizontal="center" vertical="center"/>
    </xf>
    <xf numFmtId="0" fontId="8" fillId="0" borderId="2" xfId="0" applyFont="1" applyFill="1" applyBorder="1"/>
    <xf numFmtId="0" fontId="8" fillId="0" borderId="2" xfId="0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0" fontId="18" fillId="4" borderId="2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8" fillId="0" borderId="2" xfId="0" applyFont="1" applyBorder="1" applyAlignment="1"/>
    <xf numFmtId="0" fontId="8" fillId="0" borderId="5" xfId="0" applyFont="1" applyBorder="1" applyAlignment="1"/>
    <xf numFmtId="0" fontId="21" fillId="0" borderId="2" xfId="2" applyFont="1" applyFill="1" applyBorder="1" applyAlignment="1">
      <alignment horizontal="left" vertical="top"/>
    </xf>
    <xf numFmtId="0" fontId="19" fillId="0" borderId="2" xfId="2" applyFont="1" applyFill="1" applyBorder="1" applyAlignment="1">
      <alignment horizontal="left" vertical="top"/>
    </xf>
    <xf numFmtId="0" fontId="18" fillId="0" borderId="2" xfId="2" applyFont="1" applyBorder="1" applyAlignment="1">
      <alignment vertical="top"/>
    </xf>
    <xf numFmtId="0" fontId="8" fillId="0" borderId="0" xfId="2" applyFont="1"/>
    <xf numFmtId="0" fontId="19" fillId="0" borderId="2" xfId="2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top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0" fillId="0" borderId="0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8" fillId="0" borderId="5" xfId="0" applyFont="1" applyBorder="1"/>
    <xf numFmtId="0" fontId="22" fillId="0" borderId="24" xfId="0" applyFont="1" applyBorder="1" applyAlignment="1"/>
    <xf numFmtId="0" fontId="20" fillId="0" borderId="0" xfId="2"/>
    <xf numFmtId="0" fontId="0" fillId="0" borderId="5" xfId="0" applyFont="1" applyBorder="1"/>
    <xf numFmtId="0" fontId="8" fillId="0" borderId="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19" fillId="0" borderId="0" xfId="2" applyFont="1" applyFill="1" applyBorder="1" applyAlignment="1">
      <alignment horizontal="left" vertical="top"/>
    </xf>
    <xf numFmtId="0" fontId="20" fillId="0" borderId="2" xfId="2" applyBorder="1"/>
    <xf numFmtId="0" fontId="8" fillId="0" borderId="2" xfId="2" applyFont="1" applyBorder="1" applyAlignment="1">
      <alignment horizontal="center"/>
    </xf>
    <xf numFmtId="0" fontId="20" fillId="0" borderId="2" xfId="2" applyBorder="1" applyAlignment="1">
      <alignment horizontal="center"/>
    </xf>
    <xf numFmtId="0" fontId="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top"/>
    </xf>
    <xf numFmtId="0" fontId="8" fillId="0" borderId="0" xfId="0" applyFont="1" applyBorder="1" applyAlignment="1"/>
    <xf numFmtId="0" fontId="6" fillId="0" borderId="0" xfId="0" applyFont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 wrapText="1"/>
    </xf>
    <xf numFmtId="0" fontId="6" fillId="3" borderId="15" xfId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quotePrefix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25" fillId="0" borderId="2" xfId="0" applyFont="1" applyBorder="1" applyAlignment="1">
      <alignment horizontal="center"/>
    </xf>
    <xf numFmtId="0" fontId="25" fillId="0" borderId="6" xfId="0" applyFont="1" applyBorder="1"/>
    <xf numFmtId="0" fontId="25" fillId="0" borderId="5" xfId="0" applyFont="1" applyBorder="1" applyAlignment="1">
      <alignment horizontal="center"/>
    </xf>
    <xf numFmtId="0" fontId="8" fillId="0" borderId="20" xfId="0" quotePrefix="1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/>
    <xf numFmtId="0" fontId="25" fillId="0" borderId="32" xfId="0" applyFont="1" applyBorder="1" applyAlignment="1"/>
    <xf numFmtId="0" fontId="25" fillId="0" borderId="33" xfId="0" applyFont="1" applyBorder="1" applyAlignment="1"/>
    <xf numFmtId="0" fontId="25" fillId="0" borderId="3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" fillId="2" borderId="17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6" fillId="2" borderId="13" xfId="1" applyFont="1" applyBorder="1" applyAlignment="1">
      <alignment horizontal="center" wrapText="1"/>
    </xf>
    <xf numFmtId="0" fontId="6" fillId="2" borderId="15" xfId="1" applyFont="1" applyBorder="1" applyAlignment="1">
      <alignment horizontal="center" wrapText="1"/>
    </xf>
    <xf numFmtId="0" fontId="5" fillId="2" borderId="16" xfId="1" applyFont="1" applyBorder="1" applyAlignment="1">
      <alignment horizontal="center"/>
    </xf>
    <xf numFmtId="0" fontId="5" fillId="2" borderId="17" xfId="1" quotePrefix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2" borderId="12" xfId="1" applyFont="1" applyBorder="1" applyAlignment="1">
      <alignment horizontal="center" wrapText="1"/>
    </xf>
    <xf numFmtId="0" fontId="6" fillId="2" borderId="2" xfId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" borderId="12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3" xfId="1" applyFont="1" applyBorder="1" applyAlignment="1">
      <alignment horizontal="center" vertical="center" wrapText="1"/>
    </xf>
    <xf numFmtId="0" fontId="6" fillId="2" borderId="29" xfId="1" applyFont="1" applyBorder="1" applyAlignment="1">
      <alignment horizontal="center" vertical="center" wrapText="1"/>
    </xf>
    <xf numFmtId="0" fontId="6" fillId="2" borderId="15" xfId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6" xfId="1" applyFont="1" applyBorder="1" applyAlignment="1">
      <alignment horizontal="center"/>
    </xf>
    <xf numFmtId="0" fontId="3" fillId="2" borderId="17" xfId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14" fillId="4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Border="1"/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5" fillId="0" borderId="38" xfId="0" applyFont="1" applyBorder="1" applyAlignment="1">
      <alignment horizontal="left"/>
    </xf>
    <xf numFmtId="0" fontId="25" fillId="0" borderId="39" xfId="0" applyFont="1" applyBorder="1" applyAlignment="1">
      <alignment horizontal="left"/>
    </xf>
    <xf numFmtId="0" fontId="5" fillId="2" borderId="17" xfId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3">
    <cellStyle name="Normal" xfId="0" builtinId="0"/>
    <cellStyle name="Normal 4" xfId="2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'Grafik Jumlah Data Mahasiswa'!$B$45</c:f>
              <c:strCache>
                <c:ptCount val="1"/>
                <c:pt idx="0">
                  <c:v>ILMU PENYAKIT DALAM</c:v>
                </c:pt>
              </c:strCache>
            </c:strRef>
          </c:tx>
          <c:marker>
            <c:symbol val="none"/>
          </c:marker>
          <c:cat>
            <c:strRef>
              <c:f>'Grafik Jumlah Data Mahasiswa'!$C$44:$F$44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Mahasiswa'!$C$45:$F$45</c:f>
              <c:numCache>
                <c:formatCode>General</c:formatCode>
                <c:ptCount val="4"/>
                <c:pt idx="0">
                  <c:v>73</c:v>
                </c:pt>
                <c:pt idx="1">
                  <c:v>69</c:v>
                </c:pt>
                <c:pt idx="2">
                  <c:v>81</c:v>
                </c:pt>
                <c:pt idx="3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 Jumlah Data Mahasiswa'!$B$46</c:f>
              <c:strCache>
                <c:ptCount val="1"/>
                <c:pt idx="0">
                  <c:v>ILMU BEDAH</c:v>
                </c:pt>
              </c:strCache>
            </c:strRef>
          </c:tx>
          <c:marker>
            <c:symbol val="none"/>
          </c:marker>
          <c:cat>
            <c:strRef>
              <c:f>'Grafik Jumlah Data Mahasiswa'!$C$44:$F$44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Mahasiswa'!$C$46:$F$46</c:f>
              <c:numCache>
                <c:formatCode>General</c:formatCode>
                <c:ptCount val="4"/>
                <c:pt idx="0">
                  <c:v>46</c:v>
                </c:pt>
                <c:pt idx="1">
                  <c:v>51</c:v>
                </c:pt>
                <c:pt idx="2">
                  <c:v>62</c:v>
                </c:pt>
                <c:pt idx="3">
                  <c:v>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 Jumlah Data Mahasiswa'!$B$47</c:f>
              <c:strCache>
                <c:ptCount val="1"/>
                <c:pt idx="0">
                  <c:v>ILMU KEBIDANAN DAN PENYAKIT KANDUNGAN</c:v>
                </c:pt>
              </c:strCache>
            </c:strRef>
          </c:tx>
          <c:marker>
            <c:symbol val="none"/>
          </c:marker>
          <c:cat>
            <c:strRef>
              <c:f>'Grafik Jumlah Data Mahasiswa'!$C$44:$F$44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Mahasiswa'!$C$47:$F$47</c:f>
              <c:numCache>
                <c:formatCode>General</c:formatCode>
                <c:ptCount val="4"/>
                <c:pt idx="0">
                  <c:v>47</c:v>
                </c:pt>
                <c:pt idx="1">
                  <c:v>47</c:v>
                </c:pt>
                <c:pt idx="2">
                  <c:v>53</c:v>
                </c:pt>
                <c:pt idx="3">
                  <c:v>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'Grafik Jumlah Data Mahasiswa'!$B$48</c:f>
              <c:strCache>
                <c:ptCount val="1"/>
                <c:pt idx="0">
                  <c:v>ILMU KESEHATAN MATA</c:v>
                </c:pt>
              </c:strCache>
            </c:strRef>
          </c:tx>
          <c:marker>
            <c:symbol val="none"/>
          </c:marker>
          <c:cat>
            <c:strRef>
              <c:f>'Grafik Jumlah Data Mahasiswa'!$C$44:$F$44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Mahasiswa'!$C$48:$F$48</c:f>
              <c:numCache>
                <c:formatCode>General</c:formatCode>
                <c:ptCount val="4"/>
                <c:pt idx="0">
                  <c:v>45</c:v>
                </c:pt>
                <c:pt idx="1">
                  <c:v>43</c:v>
                </c:pt>
                <c:pt idx="2">
                  <c:v>48</c:v>
                </c:pt>
                <c:pt idx="3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'Grafik Jumlah Data Mahasiswa'!$B$49</c:f>
              <c:strCache>
                <c:ptCount val="1"/>
                <c:pt idx="0">
                  <c:v>ILMU KESEHATAN ANAK</c:v>
                </c:pt>
              </c:strCache>
            </c:strRef>
          </c:tx>
          <c:marker>
            <c:symbol val="none"/>
          </c:marker>
          <c:cat>
            <c:strRef>
              <c:f>'Grafik Jumlah Data Mahasiswa'!$C$44:$F$44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Mahasiswa'!$C$49:$F$49</c:f>
              <c:numCache>
                <c:formatCode>General</c:formatCode>
                <c:ptCount val="4"/>
                <c:pt idx="0">
                  <c:v>54</c:v>
                </c:pt>
                <c:pt idx="1">
                  <c:v>44</c:v>
                </c:pt>
                <c:pt idx="2">
                  <c:v>48</c:v>
                </c:pt>
                <c:pt idx="3">
                  <c:v>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'Grafik Jumlah Data Mahasiswa'!$B$50</c:f>
              <c:strCache>
                <c:ptCount val="1"/>
                <c:pt idx="0">
                  <c:v>PATOLOGI KLINIK</c:v>
                </c:pt>
              </c:strCache>
            </c:strRef>
          </c:tx>
          <c:marker>
            <c:symbol val="none"/>
          </c:marker>
          <c:cat>
            <c:strRef>
              <c:f>'Grafik Jumlah Data Mahasiswa'!$C$44:$F$44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Mahasiswa'!$C$50:$F$50</c:f>
              <c:numCache>
                <c:formatCode>General</c:formatCode>
                <c:ptCount val="4"/>
                <c:pt idx="0">
                  <c:v>58</c:v>
                </c:pt>
                <c:pt idx="1">
                  <c:v>44</c:v>
                </c:pt>
                <c:pt idx="2">
                  <c:v>36</c:v>
                </c:pt>
                <c:pt idx="3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696"/>
        <c:axId val="117562368"/>
      </c:lineChart>
      <c:catAx>
        <c:axId val="334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62368"/>
        <c:crosses val="autoZero"/>
        <c:auto val="1"/>
        <c:lblAlgn val="ctr"/>
        <c:lblOffset val="100"/>
        <c:noMultiLvlLbl val="0"/>
      </c:catAx>
      <c:valAx>
        <c:axId val="11756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08207049356571"/>
          <c:y val="4.0149552734479621E-2"/>
          <c:w val="0.33180752371866279"/>
          <c:h val="0.959850311679790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'Grafik Jumlah Data Mahasiswa'!$B$9</c:f>
              <c:strCache>
                <c:ptCount val="1"/>
                <c:pt idx="0">
                  <c:v>S1 Pendidikan Dokter</c:v>
                </c:pt>
              </c:strCache>
            </c:strRef>
          </c:tx>
          <c:marker>
            <c:symbol val="none"/>
          </c:marker>
          <c:cat>
            <c:strRef>
              <c:f>'Grafik Jumlah Data Mahasiswa'!$C$8:$F$8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Mahasiswa'!$C$9:$F$9</c:f>
              <c:numCache>
                <c:formatCode>General</c:formatCode>
                <c:ptCount val="4"/>
                <c:pt idx="0">
                  <c:v>276</c:v>
                </c:pt>
                <c:pt idx="1">
                  <c:v>244</c:v>
                </c:pt>
                <c:pt idx="2">
                  <c:v>254</c:v>
                </c:pt>
                <c:pt idx="3">
                  <c:v>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 Jumlah Data Mahasiswa'!$B$10</c:f>
              <c:strCache>
                <c:ptCount val="1"/>
                <c:pt idx="0">
                  <c:v>S1 Kebidanan</c:v>
                </c:pt>
              </c:strCache>
            </c:strRef>
          </c:tx>
          <c:marker>
            <c:symbol val="none"/>
          </c:marker>
          <c:cat>
            <c:strRef>
              <c:f>'Grafik Jumlah Data Mahasiswa'!$C$8:$F$8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Mahasiswa'!$C$10:$F$10</c:f>
              <c:numCache>
                <c:formatCode>General</c:formatCode>
                <c:ptCount val="4"/>
                <c:pt idx="0">
                  <c:v>51</c:v>
                </c:pt>
                <c:pt idx="1">
                  <c:v>41</c:v>
                </c:pt>
                <c:pt idx="2">
                  <c:v>45</c:v>
                </c:pt>
                <c:pt idx="3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 Jumlah Data Mahasiswa'!$B$11</c:f>
              <c:strCache>
                <c:ptCount val="1"/>
                <c:pt idx="0">
                  <c:v>S1 Psikologi</c:v>
                </c:pt>
              </c:strCache>
            </c:strRef>
          </c:tx>
          <c:marker>
            <c:symbol val="none"/>
          </c:marker>
          <c:cat>
            <c:strRef>
              <c:f>'Grafik Jumlah Data Mahasiswa'!$C$8:$F$8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Mahasiswa'!$C$11:$F$11</c:f>
              <c:numCache>
                <c:formatCode>General</c:formatCode>
                <c:ptCount val="4"/>
                <c:pt idx="0">
                  <c:v>60</c:v>
                </c:pt>
                <c:pt idx="1">
                  <c:v>58</c:v>
                </c:pt>
                <c:pt idx="2">
                  <c:v>72</c:v>
                </c:pt>
                <c:pt idx="3">
                  <c:v>86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89920"/>
        <c:axId val="134759936"/>
      </c:lineChart>
      <c:catAx>
        <c:axId val="13468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759936"/>
        <c:crosses val="autoZero"/>
        <c:auto val="1"/>
        <c:lblAlgn val="ctr"/>
        <c:lblOffset val="100"/>
        <c:noMultiLvlLbl val="0"/>
      </c:catAx>
      <c:valAx>
        <c:axId val="134759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468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'Grafik Jumlah Data Mahasiswa'!$B$69</c:f>
              <c:strCache>
                <c:ptCount val="1"/>
                <c:pt idx="0">
                  <c:v>PULMONOLOGI</c:v>
                </c:pt>
              </c:strCache>
            </c:strRef>
          </c:tx>
          <c:marker>
            <c:symbol val="none"/>
          </c:marker>
          <c:cat>
            <c:strRef>
              <c:f>'Grafik Jumlah Data Mahasiswa'!$C$68:$F$68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Mahasiswa'!$C$69:$F$69</c:f>
              <c:numCache>
                <c:formatCode>General</c:formatCode>
                <c:ptCount val="4"/>
                <c:pt idx="0">
                  <c:v>27</c:v>
                </c:pt>
                <c:pt idx="1">
                  <c:v>19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 Jumlah Data Mahasiswa'!$B$70</c:f>
              <c:strCache>
                <c:ptCount val="1"/>
                <c:pt idx="0">
                  <c:v>DERMATOLOGI &amp; VENEREOLOGI</c:v>
                </c:pt>
              </c:strCache>
            </c:strRef>
          </c:tx>
          <c:marker>
            <c:symbol val="none"/>
          </c:marker>
          <c:cat>
            <c:strRef>
              <c:f>'Grafik Jumlah Data Mahasiswa'!$C$68:$F$68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Mahasiswa'!$C$70:$F$70</c:f>
              <c:numCache>
                <c:formatCode>General</c:formatCode>
                <c:ptCount val="4"/>
                <c:pt idx="0">
                  <c:v>17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 Jumlah Data Mahasiswa'!$B$71</c:f>
              <c:strCache>
                <c:ptCount val="1"/>
                <c:pt idx="0">
                  <c:v>NEUROLOGI</c:v>
                </c:pt>
              </c:strCache>
            </c:strRef>
          </c:tx>
          <c:marker>
            <c:symbol val="none"/>
          </c:marker>
          <c:cat>
            <c:strRef>
              <c:f>'Grafik Jumlah Data Mahasiswa'!$C$68:$F$68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Mahasiswa'!$C$71:$F$71</c:f>
              <c:numCache>
                <c:formatCode>General</c:formatCode>
                <c:ptCount val="4"/>
                <c:pt idx="0">
                  <c:v>15</c:v>
                </c:pt>
                <c:pt idx="1">
                  <c:v>16</c:v>
                </c:pt>
                <c:pt idx="2">
                  <c:v>22</c:v>
                </c:pt>
                <c:pt idx="3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'Grafik Jumlah Data Mahasiswa'!$B$72</c:f>
              <c:strCache>
                <c:ptCount val="1"/>
                <c:pt idx="0">
                  <c:v>THT-KL</c:v>
                </c:pt>
              </c:strCache>
            </c:strRef>
          </c:tx>
          <c:marker>
            <c:symbol val="none"/>
          </c:marker>
          <c:cat>
            <c:strRef>
              <c:f>'Grafik Jumlah Data Mahasiswa'!$C$68:$F$68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Mahasiswa'!$C$72:$F$72</c:f>
              <c:numCache>
                <c:formatCode>General</c:formatCode>
                <c:ptCount val="4"/>
                <c:pt idx="0">
                  <c:v>29</c:v>
                </c:pt>
                <c:pt idx="1">
                  <c:v>21</c:v>
                </c:pt>
                <c:pt idx="2">
                  <c:v>27</c:v>
                </c:pt>
                <c:pt idx="3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'Grafik Jumlah Data Mahasiswa'!$B$73</c:f>
              <c:strCache>
                <c:ptCount val="1"/>
                <c:pt idx="0">
                  <c:v>PATOLOGI ANATOMIK</c:v>
                </c:pt>
              </c:strCache>
            </c:strRef>
          </c:tx>
          <c:marker>
            <c:symbol val="none"/>
          </c:marker>
          <c:cat>
            <c:strRef>
              <c:f>'Grafik Jumlah Data Mahasiswa'!$C$68:$F$68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Mahasiswa'!$C$73:$F$73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'Grafik Jumlah Data Mahasiswa'!$B$74</c:f>
              <c:strCache>
                <c:ptCount val="1"/>
                <c:pt idx="0">
                  <c:v>ILMU PENYAKIT JANTUNG &amp; PEMBULUH DARAH</c:v>
                </c:pt>
              </c:strCache>
            </c:strRef>
          </c:tx>
          <c:marker>
            <c:symbol val="none"/>
          </c:marker>
          <c:cat>
            <c:strRef>
              <c:f>'Grafik Jumlah Data Mahasiswa'!$C$68:$F$68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Mahasiswa'!$C$74:$F$74</c:f>
              <c:numCache>
                <c:formatCode>General</c:formatCode>
                <c:ptCount val="4"/>
                <c:pt idx="0">
                  <c:v>31</c:v>
                </c:pt>
                <c:pt idx="1">
                  <c:v>33</c:v>
                </c:pt>
                <c:pt idx="2">
                  <c:v>36</c:v>
                </c:pt>
                <c:pt idx="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21280"/>
        <c:axId val="123527168"/>
      </c:lineChart>
      <c:catAx>
        <c:axId val="1235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527168"/>
        <c:crosses val="autoZero"/>
        <c:auto val="1"/>
        <c:lblAlgn val="ctr"/>
        <c:lblOffset val="100"/>
        <c:noMultiLvlLbl val="0"/>
      </c:catAx>
      <c:valAx>
        <c:axId val="12352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52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81933508311484"/>
          <c:y val="4.8622776319626727E-2"/>
          <c:w val="0.33373622047244106"/>
          <c:h val="0.891192038495188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'Grafik Jumlah Data Mahasiswa'!$B$23</c:f>
              <c:strCache>
                <c:ptCount val="1"/>
                <c:pt idx="0">
                  <c:v>S2 Kebidanan</c:v>
                </c:pt>
              </c:strCache>
            </c:strRef>
          </c:tx>
          <c:marker>
            <c:symbol val="none"/>
          </c:marker>
          <c:cat>
            <c:strRef>
              <c:f>'Grafik Jumlah Data Mahasiswa'!$C$22:$F$22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Mahasiswa'!$C$23:$F$23</c:f>
              <c:numCache>
                <c:formatCode>General</c:formatCode>
                <c:ptCount val="4"/>
                <c:pt idx="0">
                  <c:v>34</c:v>
                </c:pt>
                <c:pt idx="1">
                  <c:v>34</c:v>
                </c:pt>
                <c:pt idx="2">
                  <c:v>31</c:v>
                </c:pt>
                <c:pt idx="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 Jumlah Data Mahasiswa'!$B$24</c:f>
              <c:strCache>
                <c:ptCount val="1"/>
                <c:pt idx="0">
                  <c:v>S2 Biomedik</c:v>
                </c:pt>
              </c:strCache>
            </c:strRef>
          </c:tx>
          <c:marker>
            <c:symbol val="none"/>
          </c:marker>
          <c:cat>
            <c:strRef>
              <c:f>'Grafik Jumlah Data Mahasiswa'!$C$22:$F$22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Mahasiswa'!$C$24:$F$24</c:f>
              <c:numCache>
                <c:formatCode>General</c:formatCode>
                <c:ptCount val="4"/>
                <c:pt idx="0">
                  <c:v>35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 Jumlah Data Mahasiswa'!$B$25</c:f>
              <c:strCache>
                <c:ptCount val="1"/>
                <c:pt idx="0">
                  <c:v>S2 Kesehatan Masyarakat</c:v>
                </c:pt>
              </c:strCache>
            </c:strRef>
          </c:tx>
          <c:marker>
            <c:symbol val="none"/>
          </c:marker>
          <c:cat>
            <c:strRef>
              <c:f>'Grafik Jumlah Data Mahasiswa'!$C$22:$F$22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Mahasiswa'!$C$25:$F$25</c:f>
              <c:numCache>
                <c:formatCode>General</c:formatCode>
                <c:ptCount val="4"/>
                <c:pt idx="0">
                  <c:v>46</c:v>
                </c:pt>
                <c:pt idx="1">
                  <c:v>41</c:v>
                </c:pt>
                <c:pt idx="2">
                  <c:v>41</c:v>
                </c:pt>
                <c:pt idx="3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'Grafik Jumlah Data Mahasiswa'!$B$26</c:f>
              <c:strCache>
                <c:ptCount val="1"/>
                <c:pt idx="0">
                  <c:v>S3 Biomedik</c:v>
                </c:pt>
              </c:strCache>
            </c:strRef>
          </c:tx>
          <c:marker>
            <c:symbol val="none"/>
          </c:marker>
          <c:cat>
            <c:strRef>
              <c:f>'Grafik Jumlah Data Mahasiswa'!$C$22:$F$22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Mahasiswa'!$C$26:$F$26</c:f>
              <c:numCache>
                <c:formatCode>General</c:formatCode>
                <c:ptCount val="4"/>
                <c:pt idx="0">
                  <c:v>41</c:v>
                </c:pt>
                <c:pt idx="1">
                  <c:v>41</c:v>
                </c:pt>
                <c:pt idx="2">
                  <c:v>24</c:v>
                </c:pt>
                <c:pt idx="3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'Grafik Jumlah Data Mahasiswa'!$B$27</c:f>
              <c:strCache>
                <c:ptCount val="1"/>
                <c:pt idx="0">
                  <c:v>S3 Kesehatan Masyarakat</c:v>
                </c:pt>
              </c:strCache>
            </c:strRef>
          </c:tx>
          <c:marker>
            <c:symbol val="none"/>
          </c:marker>
          <c:cat>
            <c:strRef>
              <c:f>'Grafik Jumlah Data Mahasiswa'!$C$22:$F$22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strCache>
            </c:strRef>
          </c:cat>
          <c:val>
            <c:numRef>
              <c:f>'Grafik Jumlah Data Mahasiswa'!$C$27:$F$27</c:f>
              <c:numCache>
                <c:formatCode>General</c:formatCode>
                <c:ptCount val="4"/>
                <c:pt idx="0">
                  <c:v>21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966592"/>
        <c:axId val="123968128"/>
      </c:lineChart>
      <c:catAx>
        <c:axId val="123966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968128"/>
        <c:crosses val="autoZero"/>
        <c:auto val="1"/>
        <c:lblAlgn val="ctr"/>
        <c:lblOffset val="100"/>
        <c:noMultiLvlLbl val="0"/>
      </c:catAx>
      <c:valAx>
        <c:axId val="123968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396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multiLvlStrRef>
              <c:f>'Grafik Jumlah Data Mahasiswa'!$B$67:$I$68</c:f>
              <c:multiLvlStrCache>
                <c:ptCount val="8"/>
                <c:lvl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</c:lvl>
                <c:lvl>
                  <c:pt idx="0">
                    <c:v>PROGRAM STUDI</c:v>
                  </c:pt>
                  <c:pt idx="1">
                    <c:v>TAHUN</c:v>
                  </c:pt>
                </c:lvl>
              </c:multiLvlStrCache>
            </c:multiLvlStrRef>
          </c:cat>
          <c:val>
            <c:numRef>
              <c:f>'Grafik Jumlah Data Mahasiswa'!$B$69:$I$69</c:f>
              <c:numCache>
                <c:formatCode>General</c:formatCode>
                <c:ptCount val="8"/>
                <c:pt idx="0">
                  <c:v>0</c:v>
                </c:pt>
                <c:pt idx="1">
                  <c:v>27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</c:ser>
        <c:ser>
          <c:idx val="1"/>
          <c:order val="1"/>
          <c:cat>
            <c:multiLvlStrRef>
              <c:f>'Grafik Jumlah Data Mahasiswa'!$B$67:$I$68</c:f>
              <c:multiLvlStrCache>
                <c:ptCount val="8"/>
                <c:lvl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</c:lvl>
                <c:lvl>
                  <c:pt idx="0">
                    <c:v>PROGRAM STUDI</c:v>
                  </c:pt>
                  <c:pt idx="1">
                    <c:v>TAHUN</c:v>
                  </c:pt>
                </c:lvl>
              </c:multiLvlStrCache>
            </c:multiLvlStrRef>
          </c:cat>
          <c:val>
            <c:numRef>
              <c:f>'Grafik Jumlah Data Mahasiswa'!$B$70:$I$70</c:f>
              <c:numCache>
                <c:formatCode>General</c:formatCode>
                <c:ptCount val="8"/>
                <c:pt idx="0">
                  <c:v>0</c:v>
                </c:pt>
                <c:pt idx="1">
                  <c:v>17</c:v>
                </c:pt>
                <c:pt idx="2">
                  <c:v>16</c:v>
                </c:pt>
                <c:pt idx="3">
                  <c:v>18</c:v>
                </c:pt>
                <c:pt idx="4">
                  <c:v>19</c:v>
                </c:pt>
              </c:numCache>
            </c:numRef>
          </c:val>
        </c:ser>
        <c:ser>
          <c:idx val="2"/>
          <c:order val="2"/>
          <c:cat>
            <c:multiLvlStrRef>
              <c:f>'Grafik Jumlah Data Mahasiswa'!$B$67:$I$68</c:f>
              <c:multiLvlStrCache>
                <c:ptCount val="8"/>
                <c:lvl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</c:lvl>
                <c:lvl>
                  <c:pt idx="0">
                    <c:v>PROGRAM STUDI</c:v>
                  </c:pt>
                  <c:pt idx="1">
                    <c:v>TAHUN</c:v>
                  </c:pt>
                </c:lvl>
              </c:multiLvlStrCache>
            </c:multiLvlStrRef>
          </c:cat>
          <c:val>
            <c:numRef>
              <c:f>'Grafik Jumlah Data Mahasiswa'!$B$71:$I$71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</c:ser>
        <c:ser>
          <c:idx val="3"/>
          <c:order val="3"/>
          <c:cat>
            <c:multiLvlStrRef>
              <c:f>'Grafik Jumlah Data Mahasiswa'!$B$67:$I$68</c:f>
              <c:multiLvlStrCache>
                <c:ptCount val="8"/>
                <c:lvl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</c:lvl>
                <c:lvl>
                  <c:pt idx="0">
                    <c:v>PROGRAM STUDI</c:v>
                  </c:pt>
                  <c:pt idx="1">
                    <c:v>TAHUN</c:v>
                  </c:pt>
                </c:lvl>
              </c:multiLvlStrCache>
            </c:multiLvlStrRef>
          </c:cat>
          <c:val>
            <c:numRef>
              <c:f>'Grafik Jumlah Data Mahasiswa'!$B$72:$I$72</c:f>
              <c:numCache>
                <c:formatCode>General</c:formatCode>
                <c:ptCount val="8"/>
                <c:pt idx="0">
                  <c:v>0</c:v>
                </c:pt>
                <c:pt idx="1">
                  <c:v>29</c:v>
                </c:pt>
                <c:pt idx="2">
                  <c:v>21</c:v>
                </c:pt>
                <c:pt idx="3">
                  <c:v>27</c:v>
                </c:pt>
                <c:pt idx="4">
                  <c:v>30</c:v>
                </c:pt>
              </c:numCache>
            </c:numRef>
          </c:val>
        </c:ser>
        <c:ser>
          <c:idx val="4"/>
          <c:order val="4"/>
          <c:cat>
            <c:multiLvlStrRef>
              <c:f>'Grafik Jumlah Data Mahasiswa'!$B$67:$I$68</c:f>
              <c:multiLvlStrCache>
                <c:ptCount val="8"/>
                <c:lvl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</c:lvl>
                <c:lvl>
                  <c:pt idx="0">
                    <c:v>PROGRAM STUDI</c:v>
                  </c:pt>
                  <c:pt idx="1">
                    <c:v>TAHUN</c:v>
                  </c:pt>
                </c:lvl>
              </c:multiLvlStrCache>
            </c:multiLvlStrRef>
          </c:cat>
          <c:val>
            <c:numRef>
              <c:f>'Grafik Jumlah Data Mahasiswa'!$B$73:$I$73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</c:numCache>
            </c:numRef>
          </c:val>
        </c:ser>
        <c:ser>
          <c:idx val="5"/>
          <c:order val="5"/>
          <c:cat>
            <c:multiLvlStrRef>
              <c:f>'Grafik Jumlah Data Mahasiswa'!$B$67:$I$68</c:f>
              <c:multiLvlStrCache>
                <c:ptCount val="8"/>
                <c:lvl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</c:lvl>
                <c:lvl>
                  <c:pt idx="0">
                    <c:v>PROGRAM STUDI</c:v>
                  </c:pt>
                  <c:pt idx="1">
                    <c:v>TAHUN</c:v>
                  </c:pt>
                </c:lvl>
              </c:multiLvlStrCache>
            </c:multiLvlStrRef>
          </c:cat>
          <c:val>
            <c:numRef>
              <c:f>'Grafik Jumlah Data Mahasiswa'!$B$74:$I$74</c:f>
              <c:numCache>
                <c:formatCode>General</c:formatCode>
                <c:ptCount val="8"/>
                <c:pt idx="0">
                  <c:v>0</c:v>
                </c:pt>
                <c:pt idx="1">
                  <c:v>31</c:v>
                </c:pt>
                <c:pt idx="2">
                  <c:v>33</c:v>
                </c:pt>
                <c:pt idx="3">
                  <c:v>36</c:v>
                </c:pt>
                <c:pt idx="4">
                  <c:v>40</c:v>
                </c:pt>
              </c:numCache>
            </c:numRef>
          </c:val>
        </c:ser>
        <c:ser>
          <c:idx val="6"/>
          <c:order val="6"/>
          <c:cat>
            <c:multiLvlStrRef>
              <c:f>'Grafik Jumlah Data Mahasiswa'!$B$67:$I$68</c:f>
              <c:multiLvlStrCache>
                <c:ptCount val="8"/>
                <c:lvl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</c:lvl>
                <c:lvl>
                  <c:pt idx="0">
                    <c:v>PROGRAM STUDI</c:v>
                  </c:pt>
                  <c:pt idx="1">
                    <c:v>TAHUN</c:v>
                  </c:pt>
                </c:lvl>
              </c:multiLvlStrCache>
            </c:multiLvlStrRef>
          </c:cat>
          <c:val>
            <c:numRef>
              <c:f>'Grafik Jumlah Data Mahasiswa'!$B$75:$I$75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33</xdr:row>
      <xdr:rowOff>85724</xdr:rowOff>
    </xdr:from>
    <xdr:to>
      <xdr:col>16</xdr:col>
      <xdr:colOff>914399</xdr:colOff>
      <xdr:row>46</xdr:row>
      <xdr:rowOff>104774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190499</xdr:colOff>
      <xdr:row>3</xdr:row>
      <xdr:rowOff>152400</xdr:rowOff>
    </xdr:from>
    <xdr:to>
      <xdr:col>16</xdr:col>
      <xdr:colOff>866774</xdr:colOff>
      <xdr:row>14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285749</xdr:colOff>
      <xdr:row>47</xdr:row>
      <xdr:rowOff>9525</xdr:rowOff>
    </xdr:from>
    <xdr:to>
      <xdr:col>16</xdr:col>
      <xdr:colOff>942974</xdr:colOff>
      <xdr:row>61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17</xdr:row>
      <xdr:rowOff>28575</xdr:rowOff>
    </xdr:from>
    <xdr:to>
      <xdr:col>16</xdr:col>
      <xdr:colOff>942975</xdr:colOff>
      <xdr:row>30</xdr:row>
      <xdr:rowOff>104775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200025</xdr:colOff>
      <xdr:row>62</xdr:row>
      <xdr:rowOff>157162</xdr:rowOff>
    </xdr:from>
    <xdr:to>
      <xdr:col>17</xdr:col>
      <xdr:colOff>95250</xdr:colOff>
      <xdr:row>77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opLeftCell="A22" zoomScaleNormal="100" workbookViewId="0">
      <selection activeCell="G44" sqref="G44"/>
    </sheetView>
  </sheetViews>
  <sheetFormatPr defaultRowHeight="16.5" x14ac:dyDescent="0.3"/>
  <cols>
    <col min="1" max="1" width="3.28515625" style="6" bestFit="1" customWidth="1"/>
    <col min="2" max="2" width="12.140625" style="6" bestFit="1" customWidth="1"/>
    <col min="3" max="3" width="7" style="6" bestFit="1" customWidth="1"/>
    <col min="4" max="4" width="8.28515625" style="6" bestFit="1" customWidth="1"/>
    <col min="5" max="5" width="7.5703125" style="6" bestFit="1" customWidth="1"/>
    <col min="6" max="6" width="7" style="6" customWidth="1"/>
    <col min="7" max="7" width="7.7109375" style="6" customWidth="1"/>
    <col min="8" max="8" width="7" style="7" bestFit="1" customWidth="1"/>
    <col min="9" max="9" width="8.28515625" style="7" bestFit="1" customWidth="1"/>
    <col min="10" max="10" width="7.5703125" style="7" bestFit="1" customWidth="1"/>
    <col min="11" max="11" width="7" style="7" bestFit="1" customWidth="1"/>
    <col min="12" max="12" width="6.42578125" style="7" customWidth="1"/>
    <col min="13" max="13" width="7.7109375" style="7" customWidth="1"/>
    <col min="14" max="14" width="8.28515625" style="7" bestFit="1" customWidth="1"/>
    <col min="15" max="15" width="7.5703125" style="7" bestFit="1" customWidth="1"/>
    <col min="16" max="16" width="7" style="7" bestFit="1" customWidth="1"/>
    <col min="17" max="17" width="7" style="7" customWidth="1"/>
    <col min="18" max="18" width="7" style="7" bestFit="1" customWidth="1"/>
    <col min="19" max="19" width="7.85546875" style="7" customWidth="1"/>
    <col min="20" max="20" width="7.5703125" style="7" bestFit="1" customWidth="1"/>
    <col min="21" max="21" width="7" style="7" bestFit="1" customWidth="1"/>
    <col min="22" max="22" width="6.7109375" style="7" customWidth="1"/>
    <col min="23" max="23" width="8.28515625" style="7" customWidth="1"/>
    <col min="24" max="24" width="7.5703125" style="7" customWidth="1"/>
    <col min="25" max="25" width="8.140625" style="7" bestFit="1" customWidth="1"/>
    <col min="26" max="16384" width="9.140625" style="7"/>
  </cols>
  <sheetData>
    <row r="1" spans="1:31" s="6" customFormat="1" ht="18.75" x14ac:dyDescent="0.3">
      <c r="A1" s="203" t="s">
        <v>632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31" s="6" customFormat="1" ht="18.75" x14ac:dyDescent="0.3">
      <c r="A2" s="66"/>
    </row>
    <row r="3" spans="1:31" x14ac:dyDescent="0.3">
      <c r="A3" s="191" t="s">
        <v>32</v>
      </c>
      <c r="B3" s="191"/>
      <c r="C3" s="19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31" x14ac:dyDescent="0.3">
      <c r="A4" s="178" t="s">
        <v>18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1:31" ht="17.25" thickBot="1" x14ac:dyDescent="0.35"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31" ht="17.25" thickTop="1" x14ac:dyDescent="0.3">
      <c r="A6" s="174" t="s">
        <v>0</v>
      </c>
      <c r="B6" s="176" t="s">
        <v>1</v>
      </c>
      <c r="C6" s="173" t="s">
        <v>2</v>
      </c>
      <c r="D6" s="173"/>
      <c r="E6" s="173"/>
      <c r="F6" s="173"/>
      <c r="G6" s="162" t="s">
        <v>7</v>
      </c>
      <c r="H6" s="173" t="s">
        <v>14</v>
      </c>
      <c r="I6" s="173"/>
      <c r="J6" s="173"/>
      <c r="K6" s="173"/>
      <c r="L6" s="162" t="s">
        <v>7</v>
      </c>
      <c r="M6" s="173" t="s">
        <v>15</v>
      </c>
      <c r="N6" s="173"/>
      <c r="O6" s="173"/>
      <c r="P6" s="173"/>
      <c r="Q6" s="162" t="s">
        <v>7</v>
      </c>
      <c r="R6" s="173" t="s">
        <v>16</v>
      </c>
      <c r="S6" s="173"/>
      <c r="T6" s="173"/>
      <c r="U6" s="173"/>
      <c r="V6" s="157" t="s">
        <v>7</v>
      </c>
    </row>
    <row r="7" spans="1:31" x14ac:dyDescent="0.3">
      <c r="A7" s="175"/>
      <c r="B7" s="177"/>
      <c r="C7" s="8" t="s">
        <v>3</v>
      </c>
      <c r="D7" s="8" t="s">
        <v>4</v>
      </c>
      <c r="E7" s="8" t="s">
        <v>5</v>
      </c>
      <c r="F7" s="8" t="s">
        <v>6</v>
      </c>
      <c r="G7" s="163"/>
      <c r="H7" s="8" t="s">
        <v>3</v>
      </c>
      <c r="I7" s="8" t="s">
        <v>4</v>
      </c>
      <c r="J7" s="8" t="s">
        <v>5</v>
      </c>
      <c r="K7" s="8" t="s">
        <v>6</v>
      </c>
      <c r="L7" s="163"/>
      <c r="M7" s="8" t="s">
        <v>3</v>
      </c>
      <c r="N7" s="8" t="s">
        <v>4</v>
      </c>
      <c r="O7" s="8" t="s">
        <v>5</v>
      </c>
      <c r="P7" s="8" t="s">
        <v>6</v>
      </c>
      <c r="Q7" s="163"/>
      <c r="R7" s="8" t="s">
        <v>3</v>
      </c>
      <c r="S7" s="8" t="s">
        <v>4</v>
      </c>
      <c r="T7" s="8" t="s">
        <v>5</v>
      </c>
      <c r="U7" s="8" t="s">
        <v>6</v>
      </c>
      <c r="V7" s="158"/>
    </row>
    <row r="8" spans="1:31" x14ac:dyDescent="0.3">
      <c r="A8" s="23" t="s">
        <v>8</v>
      </c>
      <c r="B8" s="9" t="s">
        <v>20</v>
      </c>
      <c r="C8" s="10">
        <v>232</v>
      </c>
      <c r="D8" s="10">
        <v>29</v>
      </c>
      <c r="E8" s="10">
        <v>15</v>
      </c>
      <c r="F8" s="8"/>
      <c r="G8" s="11">
        <f>SUM(C8:F8)</f>
        <v>276</v>
      </c>
      <c r="H8" s="8">
        <v>7</v>
      </c>
      <c r="I8" s="8"/>
      <c r="J8" s="8">
        <v>1</v>
      </c>
      <c r="K8" s="8"/>
      <c r="L8" s="11">
        <f>(G8-H8-I8-J8-K8)</f>
        <v>268</v>
      </c>
      <c r="M8" s="8"/>
      <c r="N8" s="8"/>
      <c r="O8" s="8"/>
      <c r="P8" s="8"/>
      <c r="Q8" s="46">
        <f t="shared" ref="Q8:Q11" si="0">(L8-M8-N8-O8-P8)</f>
        <v>268</v>
      </c>
      <c r="R8" s="8">
        <f>(C8-H8-M8)</f>
        <v>225</v>
      </c>
      <c r="S8" s="8">
        <f t="shared" ref="S8:U11" si="1">(D8-I8-N8)</f>
        <v>29</v>
      </c>
      <c r="T8" s="8">
        <f t="shared" si="1"/>
        <v>14</v>
      </c>
      <c r="U8" s="8">
        <f t="shared" si="1"/>
        <v>0</v>
      </c>
      <c r="V8" s="24">
        <f t="shared" ref="V8:V11" si="2">SUM(R8:U8)</f>
        <v>268</v>
      </c>
    </row>
    <row r="9" spans="1:31" x14ac:dyDescent="0.3">
      <c r="A9" s="23" t="s">
        <v>12</v>
      </c>
      <c r="B9" s="9" t="s">
        <v>9</v>
      </c>
      <c r="C9" s="10">
        <v>156</v>
      </c>
      <c r="D9" s="10">
        <v>20</v>
      </c>
      <c r="E9" s="10">
        <v>3</v>
      </c>
      <c r="F9" s="10">
        <v>65</v>
      </c>
      <c r="G9" s="11">
        <f>SUM(C9:F9)</f>
        <v>244</v>
      </c>
      <c r="H9" s="10">
        <v>3</v>
      </c>
      <c r="I9" s="10"/>
      <c r="J9" s="10"/>
      <c r="K9" s="10"/>
      <c r="L9" s="11">
        <f>(G9-H9-I9-J9-K9)</f>
        <v>241</v>
      </c>
      <c r="M9" s="10"/>
      <c r="N9" s="10"/>
      <c r="O9" s="10"/>
      <c r="P9" s="10"/>
      <c r="Q9" s="46">
        <f>(L9-M9-N9-O9-P9)</f>
        <v>241</v>
      </c>
      <c r="R9" s="8">
        <f t="shared" ref="R9:R11" si="3">(C9-H9-M9)</f>
        <v>153</v>
      </c>
      <c r="S9" s="8">
        <f t="shared" si="1"/>
        <v>20</v>
      </c>
      <c r="T9" s="8">
        <f t="shared" si="1"/>
        <v>3</v>
      </c>
      <c r="U9" s="8">
        <f t="shared" si="1"/>
        <v>65</v>
      </c>
      <c r="V9" s="24">
        <f t="shared" si="2"/>
        <v>241</v>
      </c>
    </row>
    <row r="10" spans="1:31" x14ac:dyDescent="0.3">
      <c r="A10" s="23" t="s">
        <v>13</v>
      </c>
      <c r="B10" s="9" t="s">
        <v>10</v>
      </c>
      <c r="C10" s="10">
        <v>165</v>
      </c>
      <c r="D10" s="10">
        <v>16</v>
      </c>
      <c r="E10" s="10">
        <v>3</v>
      </c>
      <c r="F10" s="10">
        <v>70</v>
      </c>
      <c r="G10" s="11">
        <f>SUM(C10:F10)</f>
        <v>254</v>
      </c>
      <c r="H10" s="10">
        <v>1</v>
      </c>
      <c r="I10" s="10"/>
      <c r="J10" s="10"/>
      <c r="K10" s="10"/>
      <c r="L10" s="11">
        <f>(G10-H10-I10-J10-K10)</f>
        <v>253</v>
      </c>
      <c r="M10" s="10"/>
      <c r="N10" s="10"/>
      <c r="O10" s="10"/>
      <c r="P10" s="10"/>
      <c r="Q10" s="46">
        <f t="shared" si="0"/>
        <v>253</v>
      </c>
      <c r="R10" s="8">
        <f t="shared" si="3"/>
        <v>164</v>
      </c>
      <c r="S10" s="8">
        <f t="shared" si="1"/>
        <v>16</v>
      </c>
      <c r="T10" s="8">
        <f t="shared" si="1"/>
        <v>3</v>
      </c>
      <c r="U10" s="8">
        <f t="shared" si="1"/>
        <v>70</v>
      </c>
      <c r="V10" s="24">
        <f t="shared" si="2"/>
        <v>253</v>
      </c>
    </row>
    <row r="11" spans="1:31" x14ac:dyDescent="0.3">
      <c r="A11" s="23" t="s">
        <v>21</v>
      </c>
      <c r="B11" s="9" t="s">
        <v>11</v>
      </c>
      <c r="C11" s="10">
        <v>190</v>
      </c>
      <c r="D11" s="10"/>
      <c r="E11" s="10">
        <v>5</v>
      </c>
      <c r="F11" s="10">
        <v>61</v>
      </c>
      <c r="G11" s="11">
        <f>SUM(C11:F11)</f>
        <v>256</v>
      </c>
      <c r="H11" s="10"/>
      <c r="I11" s="10"/>
      <c r="J11" s="10"/>
      <c r="K11" s="10"/>
      <c r="L11" s="11">
        <f>(G11-H11-I11-J11-K11)</f>
        <v>256</v>
      </c>
      <c r="M11" s="10"/>
      <c r="N11" s="10"/>
      <c r="O11" s="10"/>
      <c r="P11" s="10"/>
      <c r="Q11" s="46">
        <f t="shared" si="0"/>
        <v>256</v>
      </c>
      <c r="R11" s="8">
        <f t="shared" si="3"/>
        <v>190</v>
      </c>
      <c r="S11" s="8">
        <f t="shared" si="1"/>
        <v>0</v>
      </c>
      <c r="T11" s="8">
        <f t="shared" si="1"/>
        <v>5</v>
      </c>
      <c r="U11" s="8">
        <f t="shared" si="1"/>
        <v>61</v>
      </c>
      <c r="V11" s="24">
        <f t="shared" si="2"/>
        <v>256</v>
      </c>
    </row>
    <row r="12" spans="1:31" ht="17.25" thickBot="1" x14ac:dyDescent="0.35">
      <c r="A12" s="159" t="s">
        <v>53</v>
      </c>
      <c r="B12" s="160"/>
      <c r="C12" s="25">
        <f>SUM(C8:C11)</f>
        <v>743</v>
      </c>
      <c r="D12" s="25">
        <f>SUM(D8:D11)</f>
        <v>65</v>
      </c>
      <c r="E12" s="25">
        <f t="shared" ref="E12:G12" si="4">SUM(E8:E11)</f>
        <v>26</v>
      </c>
      <c r="F12" s="25">
        <f t="shared" si="4"/>
        <v>196</v>
      </c>
      <c r="G12" s="25">
        <f t="shared" si="4"/>
        <v>1030</v>
      </c>
      <c r="H12" s="25">
        <f>SUM(H8:H11)</f>
        <v>11</v>
      </c>
      <c r="I12" s="25">
        <f>SUM(I8:I11)</f>
        <v>0</v>
      </c>
      <c r="J12" s="25">
        <f>SUM(J8:J11)</f>
        <v>1</v>
      </c>
      <c r="K12" s="25">
        <f>SUM(K8:K11)</f>
        <v>0</v>
      </c>
      <c r="L12" s="25">
        <f t="shared" ref="L12" si="5">SUM(L8:L11)</f>
        <v>1018</v>
      </c>
      <c r="M12" s="25">
        <f>SUM(M8:M11)</f>
        <v>0</v>
      </c>
      <c r="N12" s="25">
        <f>SUM(N8:N11)</f>
        <v>0</v>
      </c>
      <c r="O12" s="25">
        <f t="shared" ref="O12" si="6">SUM(O8:O11)</f>
        <v>0</v>
      </c>
      <c r="P12" s="25">
        <f t="shared" ref="P12" si="7">SUM(P8:P11)</f>
        <v>0</v>
      </c>
      <c r="Q12" s="25">
        <f t="shared" ref="Q12" si="8">SUM(Q8:Q11)</f>
        <v>1018</v>
      </c>
      <c r="R12" s="25">
        <f>SUM(R8:R11)</f>
        <v>732</v>
      </c>
      <c r="S12" s="25">
        <f>SUM(S8:S11)</f>
        <v>65</v>
      </c>
      <c r="T12" s="25">
        <f>SUM(T8:T11)</f>
        <v>25</v>
      </c>
      <c r="U12" s="25">
        <f>SUM(U8:U11)</f>
        <v>196</v>
      </c>
      <c r="V12" s="26">
        <f t="shared" ref="V12" si="9">SUM(V8:V11)</f>
        <v>1018</v>
      </c>
    </row>
    <row r="13" spans="1:31" ht="17.25" thickTop="1" x14ac:dyDescent="0.3"/>
    <row r="14" spans="1:31" x14ac:dyDescent="0.3">
      <c r="A14" s="161" t="s">
        <v>360</v>
      </c>
      <c r="B14" s="161"/>
      <c r="C14" s="161"/>
      <c r="D14" s="161"/>
    </row>
    <row r="15" spans="1:31" x14ac:dyDescent="0.3">
      <c r="A15" s="178" t="s">
        <v>359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</row>
    <row r="16" spans="1:31" ht="17.25" thickBot="1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7.25" thickTop="1" x14ac:dyDescent="0.3">
      <c r="A17" s="174" t="s">
        <v>0</v>
      </c>
      <c r="B17" s="176" t="s">
        <v>1</v>
      </c>
      <c r="C17" s="173" t="s">
        <v>2</v>
      </c>
      <c r="D17" s="173"/>
      <c r="E17" s="173"/>
      <c r="F17" s="173"/>
      <c r="G17" s="162" t="s">
        <v>7</v>
      </c>
      <c r="H17" s="173" t="s">
        <v>22</v>
      </c>
      <c r="I17" s="173"/>
      <c r="J17" s="173"/>
      <c r="K17" s="173"/>
      <c r="L17" s="162" t="s">
        <v>7</v>
      </c>
      <c r="M17" s="173" t="s">
        <v>23</v>
      </c>
      <c r="N17" s="173"/>
      <c r="O17" s="173"/>
      <c r="P17" s="173"/>
      <c r="Q17" s="162" t="s">
        <v>7</v>
      </c>
      <c r="R17" s="173" t="s">
        <v>16</v>
      </c>
      <c r="S17" s="173"/>
      <c r="T17" s="173"/>
      <c r="U17" s="173"/>
      <c r="V17" s="157" t="s">
        <v>7</v>
      </c>
    </row>
    <row r="18" spans="1:26" x14ac:dyDescent="0.3">
      <c r="A18" s="175"/>
      <c r="B18" s="177"/>
      <c r="C18" s="8" t="s">
        <v>6</v>
      </c>
      <c r="D18" s="8" t="s">
        <v>580</v>
      </c>
      <c r="E18" s="8" t="s">
        <v>5</v>
      </c>
      <c r="F18" s="8" t="s">
        <v>579</v>
      </c>
      <c r="G18" s="163"/>
      <c r="H18" s="8" t="s">
        <v>6</v>
      </c>
      <c r="I18" s="8" t="s">
        <v>580</v>
      </c>
      <c r="J18" s="8" t="s">
        <v>5</v>
      </c>
      <c r="K18" s="8" t="s">
        <v>579</v>
      </c>
      <c r="L18" s="163"/>
      <c r="M18" s="8" t="s">
        <v>6</v>
      </c>
      <c r="N18" s="8" t="s">
        <v>580</v>
      </c>
      <c r="O18" s="8" t="s">
        <v>5</v>
      </c>
      <c r="P18" s="8" t="s">
        <v>579</v>
      </c>
      <c r="Q18" s="163"/>
      <c r="R18" s="8" t="s">
        <v>6</v>
      </c>
      <c r="S18" s="8" t="s">
        <v>580</v>
      </c>
      <c r="T18" s="8" t="s">
        <v>5</v>
      </c>
      <c r="U18" s="8" t="s">
        <v>579</v>
      </c>
      <c r="V18" s="158"/>
    </row>
    <row r="19" spans="1:26" x14ac:dyDescent="0.3">
      <c r="A19" s="23" t="s">
        <v>8</v>
      </c>
      <c r="B19" s="9" t="s">
        <v>20</v>
      </c>
      <c r="C19" s="48"/>
      <c r="D19" s="48"/>
      <c r="E19" s="47"/>
      <c r="F19" s="50"/>
      <c r="G19" s="126"/>
      <c r="H19" s="50"/>
      <c r="I19" s="50"/>
      <c r="J19" s="50"/>
      <c r="K19" s="50"/>
      <c r="L19" s="126"/>
      <c r="M19" s="50"/>
      <c r="N19" s="50"/>
      <c r="O19" s="50"/>
      <c r="P19" s="50"/>
      <c r="Q19" s="127"/>
      <c r="R19" s="50"/>
      <c r="S19" s="50"/>
      <c r="T19" s="50"/>
      <c r="U19" s="50"/>
      <c r="V19" s="128"/>
    </row>
    <row r="20" spans="1:26" x14ac:dyDescent="0.3">
      <c r="A20" s="23" t="s">
        <v>12</v>
      </c>
      <c r="B20" s="9" t="s">
        <v>9</v>
      </c>
      <c r="C20" s="10">
        <v>14</v>
      </c>
      <c r="D20" s="10">
        <v>12</v>
      </c>
      <c r="E20" s="47"/>
      <c r="F20" s="10">
        <v>20</v>
      </c>
      <c r="G20" s="11">
        <f>SUM(C20:F20)</f>
        <v>46</v>
      </c>
      <c r="H20" s="10">
        <v>5</v>
      </c>
      <c r="I20" s="10"/>
      <c r="J20" s="48"/>
      <c r="K20" s="10"/>
      <c r="L20" s="11">
        <f>(G20-H20-I20-J20-K20)</f>
        <v>41</v>
      </c>
      <c r="M20" s="10"/>
      <c r="N20" s="10"/>
      <c r="O20" s="48"/>
      <c r="P20" s="10"/>
      <c r="Q20" s="46">
        <f>(L20-M20-N20-O20-P20)</f>
        <v>41</v>
      </c>
      <c r="R20" s="8">
        <f t="shared" ref="R20:U22" si="10">(C20-H20-M20)</f>
        <v>9</v>
      </c>
      <c r="S20" s="8">
        <f t="shared" si="10"/>
        <v>12</v>
      </c>
      <c r="T20" s="50">
        <f t="shared" si="10"/>
        <v>0</v>
      </c>
      <c r="U20" s="8">
        <f t="shared" si="10"/>
        <v>20</v>
      </c>
      <c r="V20" s="24">
        <f>SUM(R20:U20)</f>
        <v>41</v>
      </c>
    </row>
    <row r="21" spans="1:26" x14ac:dyDescent="0.3">
      <c r="A21" s="23" t="s">
        <v>13</v>
      </c>
      <c r="B21" s="9" t="s">
        <v>10</v>
      </c>
      <c r="C21" s="10">
        <v>17</v>
      </c>
      <c r="D21" s="10">
        <v>18</v>
      </c>
      <c r="E21" s="48"/>
      <c r="F21" s="10">
        <v>16</v>
      </c>
      <c r="G21" s="11">
        <f>SUM(C21:F21)</f>
        <v>51</v>
      </c>
      <c r="H21" s="10">
        <v>5</v>
      </c>
      <c r="I21" s="10"/>
      <c r="J21" s="48"/>
      <c r="K21" s="10"/>
      <c r="L21" s="11">
        <f t="shared" ref="L21:L23" si="11">(G21-H21-I21-J21-K21)</f>
        <v>46</v>
      </c>
      <c r="M21" s="10"/>
      <c r="N21" s="10"/>
      <c r="O21" s="48"/>
      <c r="P21" s="10"/>
      <c r="Q21" s="46">
        <f t="shared" ref="Q21:Q22" si="12">(L21-M21-N21-O21-P21)</f>
        <v>46</v>
      </c>
      <c r="R21" s="8">
        <f t="shared" si="10"/>
        <v>12</v>
      </c>
      <c r="S21" s="8">
        <f t="shared" si="10"/>
        <v>18</v>
      </c>
      <c r="T21" s="50">
        <f t="shared" si="10"/>
        <v>0</v>
      </c>
      <c r="U21" s="8">
        <f t="shared" si="10"/>
        <v>16</v>
      </c>
      <c r="V21" s="24">
        <f t="shared" ref="V21:V23" si="13">SUM(R21:U21)</f>
        <v>46</v>
      </c>
    </row>
    <row r="22" spans="1:26" x14ac:dyDescent="0.3">
      <c r="A22" s="23" t="s">
        <v>21</v>
      </c>
      <c r="B22" s="9" t="s">
        <v>11</v>
      </c>
      <c r="C22" s="10">
        <v>13</v>
      </c>
      <c r="D22" s="10">
        <v>18</v>
      </c>
      <c r="E22" s="48"/>
      <c r="F22" s="10">
        <v>18</v>
      </c>
      <c r="G22" s="11">
        <f>SUM(C22:F22)</f>
        <v>49</v>
      </c>
      <c r="H22" s="10">
        <v>1</v>
      </c>
      <c r="I22" s="10"/>
      <c r="J22" s="48"/>
      <c r="K22" s="10"/>
      <c r="L22" s="11">
        <f t="shared" si="11"/>
        <v>48</v>
      </c>
      <c r="M22" s="10"/>
      <c r="N22" s="10"/>
      <c r="O22" s="48"/>
      <c r="P22" s="10"/>
      <c r="Q22" s="46">
        <f t="shared" si="12"/>
        <v>48</v>
      </c>
      <c r="R22" s="8">
        <f t="shared" si="10"/>
        <v>12</v>
      </c>
      <c r="S22" s="8">
        <f t="shared" si="10"/>
        <v>18</v>
      </c>
      <c r="T22" s="50">
        <f t="shared" si="10"/>
        <v>0</v>
      </c>
      <c r="U22" s="8">
        <f t="shared" si="10"/>
        <v>18</v>
      </c>
      <c r="V22" s="24">
        <f t="shared" si="13"/>
        <v>48</v>
      </c>
    </row>
    <row r="23" spans="1:26" ht="17.25" thickBot="1" x14ac:dyDescent="0.35">
      <c r="A23" s="159" t="s">
        <v>53</v>
      </c>
      <c r="B23" s="160"/>
      <c r="C23" s="25"/>
      <c r="D23" s="25"/>
      <c r="E23" s="49"/>
      <c r="F23" s="25"/>
      <c r="G23" s="25">
        <f>SUM(G19:G22)</f>
        <v>146</v>
      </c>
      <c r="H23" s="25">
        <f>SUM(H19:H22)</f>
        <v>11</v>
      </c>
      <c r="I23" s="25">
        <f t="shared" ref="I23:U23" si="14">SUM(I19:I22)</f>
        <v>0</v>
      </c>
      <c r="J23" s="116"/>
      <c r="K23" s="25">
        <f t="shared" si="14"/>
        <v>0</v>
      </c>
      <c r="L23" s="25">
        <f t="shared" si="11"/>
        <v>135</v>
      </c>
      <c r="M23" s="25">
        <f t="shared" si="14"/>
        <v>0</v>
      </c>
      <c r="N23" s="25">
        <f t="shared" si="14"/>
        <v>0</v>
      </c>
      <c r="O23" s="116"/>
      <c r="P23" s="25">
        <f t="shared" si="14"/>
        <v>0</v>
      </c>
      <c r="Q23" s="25">
        <f t="shared" si="14"/>
        <v>135</v>
      </c>
      <c r="R23" s="25">
        <f t="shared" si="14"/>
        <v>33</v>
      </c>
      <c r="S23" s="25">
        <f t="shared" si="14"/>
        <v>48</v>
      </c>
      <c r="T23" s="116"/>
      <c r="U23" s="25">
        <f t="shared" si="14"/>
        <v>54</v>
      </c>
      <c r="V23" s="26">
        <f t="shared" si="13"/>
        <v>135</v>
      </c>
    </row>
    <row r="24" spans="1:26" ht="17.25" thickTop="1" x14ac:dyDescent="0.3">
      <c r="A24" s="7"/>
      <c r="B24" s="7"/>
      <c r="C24" s="7"/>
    </row>
    <row r="25" spans="1:26" x14ac:dyDescent="0.3">
      <c r="A25" s="161" t="s">
        <v>575</v>
      </c>
      <c r="B25" s="161"/>
      <c r="C25" s="161"/>
      <c r="D25" s="161"/>
    </row>
    <row r="26" spans="1:26" ht="17.25" thickBot="1" x14ac:dyDescent="0.35">
      <c r="A26" s="7"/>
      <c r="B26" s="7"/>
      <c r="C26" s="7"/>
    </row>
    <row r="27" spans="1:26" ht="17.25" thickTop="1" x14ac:dyDescent="0.3">
      <c r="A27" s="174" t="s">
        <v>0</v>
      </c>
      <c r="B27" s="176" t="s">
        <v>1</v>
      </c>
      <c r="C27" s="184" t="s">
        <v>2</v>
      </c>
      <c r="D27" s="185"/>
      <c r="E27" s="185"/>
      <c r="F27" s="185"/>
      <c r="G27" s="186"/>
      <c r="H27" s="162" t="s">
        <v>7</v>
      </c>
      <c r="I27" s="184" t="s">
        <v>22</v>
      </c>
      <c r="J27" s="185"/>
      <c r="K27" s="185"/>
      <c r="L27" s="185"/>
      <c r="M27" s="186"/>
      <c r="N27" s="162" t="s">
        <v>7</v>
      </c>
      <c r="O27" s="184" t="s">
        <v>23</v>
      </c>
      <c r="P27" s="185"/>
      <c r="Q27" s="185"/>
      <c r="R27" s="185"/>
      <c r="S27" s="186"/>
      <c r="T27" s="162" t="s">
        <v>7</v>
      </c>
      <c r="U27" s="184" t="s">
        <v>16</v>
      </c>
      <c r="V27" s="185"/>
      <c r="W27" s="185"/>
      <c r="X27" s="185"/>
      <c r="Y27" s="186"/>
      <c r="Z27" s="157" t="s">
        <v>7</v>
      </c>
    </row>
    <row r="28" spans="1:26" x14ac:dyDescent="0.3">
      <c r="A28" s="175"/>
      <c r="B28" s="177"/>
      <c r="C28" s="8" t="s">
        <v>6</v>
      </c>
      <c r="D28" s="8" t="s">
        <v>580</v>
      </c>
      <c r="E28" s="8" t="s">
        <v>579</v>
      </c>
      <c r="F28" s="125" t="s">
        <v>629</v>
      </c>
      <c r="G28" s="8" t="s">
        <v>630</v>
      </c>
      <c r="H28" s="163"/>
      <c r="I28" s="8" t="s">
        <v>6</v>
      </c>
      <c r="J28" s="8" t="s">
        <v>580</v>
      </c>
      <c r="K28" s="8" t="s">
        <v>579</v>
      </c>
      <c r="L28" s="125" t="s">
        <v>629</v>
      </c>
      <c r="M28" s="8" t="s">
        <v>630</v>
      </c>
      <c r="N28" s="163"/>
      <c r="O28" s="8" t="s">
        <v>6</v>
      </c>
      <c r="P28" s="8" t="s">
        <v>580</v>
      </c>
      <c r="Q28" s="8" t="s">
        <v>579</v>
      </c>
      <c r="R28" s="125" t="s">
        <v>629</v>
      </c>
      <c r="S28" s="8" t="s">
        <v>630</v>
      </c>
      <c r="T28" s="163"/>
      <c r="U28" s="8" t="s">
        <v>6</v>
      </c>
      <c r="V28" s="8" t="s">
        <v>580</v>
      </c>
      <c r="W28" s="8" t="s">
        <v>579</v>
      </c>
      <c r="X28" s="8" t="s">
        <v>629</v>
      </c>
      <c r="Y28" s="8" t="s">
        <v>630</v>
      </c>
      <c r="Z28" s="158"/>
    </row>
    <row r="29" spans="1:26" x14ac:dyDescent="0.3">
      <c r="A29" s="23" t="s">
        <v>8</v>
      </c>
      <c r="B29" s="9" t="s">
        <v>20</v>
      </c>
      <c r="C29" s="10"/>
      <c r="D29" s="10">
        <v>22</v>
      </c>
      <c r="E29" s="121">
        <v>37</v>
      </c>
      <c r="F29" s="8"/>
      <c r="G29" s="10">
        <v>1</v>
      </c>
      <c r="H29" s="11">
        <f>SUM(C29:G29)</f>
        <v>60</v>
      </c>
      <c r="I29" s="8"/>
      <c r="J29" s="8"/>
      <c r="K29" s="119"/>
      <c r="L29" s="8"/>
      <c r="M29" s="8"/>
      <c r="N29" s="11">
        <f>(H29-I29-J29-K29-L29-M29)</f>
        <v>60</v>
      </c>
      <c r="O29" s="8"/>
      <c r="P29" s="8"/>
      <c r="Q29" s="119"/>
      <c r="R29" s="8"/>
      <c r="S29" s="8"/>
      <c r="T29" s="12">
        <f>(N29-O29-P29-Q29-R29-S29)</f>
        <v>60</v>
      </c>
      <c r="U29" s="8">
        <f>(C29-I29-O29)</f>
        <v>0</v>
      </c>
      <c r="V29" s="8">
        <f t="shared" ref="V29:Y32" si="15">(D29-J29-P29)</f>
        <v>22</v>
      </c>
      <c r="W29" s="8">
        <f t="shared" si="15"/>
        <v>37</v>
      </c>
      <c r="X29" s="8">
        <f t="shared" si="15"/>
        <v>0</v>
      </c>
      <c r="Y29" s="8">
        <f t="shared" si="15"/>
        <v>1</v>
      </c>
      <c r="Z29" s="24">
        <f>SUM(U29:Y29)</f>
        <v>60</v>
      </c>
    </row>
    <row r="30" spans="1:26" x14ac:dyDescent="0.3">
      <c r="A30" s="23" t="s">
        <v>12</v>
      </c>
      <c r="B30" s="9" t="s">
        <v>9</v>
      </c>
      <c r="C30" s="10">
        <v>13</v>
      </c>
      <c r="D30" s="10">
        <v>17</v>
      </c>
      <c r="E30" s="121">
        <v>26</v>
      </c>
      <c r="F30" s="10">
        <v>1</v>
      </c>
      <c r="G30" s="10"/>
      <c r="H30" s="11">
        <f t="shared" ref="H30:H32" si="16">SUM(C30:G30)</f>
        <v>57</v>
      </c>
      <c r="I30" s="10">
        <v>1</v>
      </c>
      <c r="J30" s="10"/>
      <c r="K30" s="121"/>
      <c r="L30" s="10"/>
      <c r="M30" s="10"/>
      <c r="N30" s="11">
        <f>(H30-I30-J30-K30-L30-M30)</f>
        <v>56</v>
      </c>
      <c r="O30" s="10"/>
      <c r="P30" s="10"/>
      <c r="Q30" s="119"/>
      <c r="R30" s="10"/>
      <c r="S30" s="10"/>
      <c r="T30" s="46">
        <f t="shared" ref="T30:T32" si="17">(N30-O30-P30-Q30-R30-S30)</f>
        <v>56</v>
      </c>
      <c r="U30" s="8">
        <f t="shared" ref="U30:U32" si="18">(C30-I30-O30)</f>
        <v>12</v>
      </c>
      <c r="V30" s="8">
        <f t="shared" si="15"/>
        <v>17</v>
      </c>
      <c r="W30" s="8">
        <f t="shared" si="15"/>
        <v>26</v>
      </c>
      <c r="X30" s="8">
        <f t="shared" si="15"/>
        <v>1</v>
      </c>
      <c r="Y30" s="8">
        <f t="shared" si="15"/>
        <v>0</v>
      </c>
      <c r="Z30" s="24">
        <f t="shared" ref="Z30:Z32" si="19">SUM(U30:Y30)</f>
        <v>56</v>
      </c>
    </row>
    <row r="31" spans="1:26" x14ac:dyDescent="0.3">
      <c r="A31" s="23" t="s">
        <v>13</v>
      </c>
      <c r="B31" s="9" t="s">
        <v>10</v>
      </c>
      <c r="C31" s="10">
        <v>17</v>
      </c>
      <c r="D31" s="10">
        <v>30</v>
      </c>
      <c r="E31" s="121">
        <v>27</v>
      </c>
      <c r="F31" s="10"/>
      <c r="G31" s="10"/>
      <c r="H31" s="11">
        <f t="shared" si="16"/>
        <v>74</v>
      </c>
      <c r="I31" s="10">
        <v>1</v>
      </c>
      <c r="J31" s="10">
        <v>1</v>
      </c>
      <c r="K31" s="121">
        <v>2</v>
      </c>
      <c r="L31" s="10"/>
      <c r="M31" s="10"/>
      <c r="N31" s="11">
        <f>(H31-I31-J31-K31-L31-M31)</f>
        <v>70</v>
      </c>
      <c r="O31" s="10"/>
      <c r="P31" s="10"/>
      <c r="Q31" s="119"/>
      <c r="R31" s="10"/>
      <c r="S31" s="10"/>
      <c r="T31" s="46">
        <f t="shared" si="17"/>
        <v>70</v>
      </c>
      <c r="U31" s="8">
        <f t="shared" si="18"/>
        <v>16</v>
      </c>
      <c r="V31" s="8">
        <f t="shared" si="15"/>
        <v>29</v>
      </c>
      <c r="W31" s="8">
        <f t="shared" si="15"/>
        <v>25</v>
      </c>
      <c r="X31" s="8">
        <f t="shared" si="15"/>
        <v>0</v>
      </c>
      <c r="Y31" s="8">
        <f t="shared" si="15"/>
        <v>0</v>
      </c>
      <c r="Z31" s="24">
        <f t="shared" si="19"/>
        <v>70</v>
      </c>
    </row>
    <row r="32" spans="1:26" x14ac:dyDescent="0.3">
      <c r="A32" s="23" t="s">
        <v>21</v>
      </c>
      <c r="B32" s="9" t="s">
        <v>11</v>
      </c>
      <c r="C32" s="10">
        <v>21</v>
      </c>
      <c r="D32" s="10">
        <v>40</v>
      </c>
      <c r="E32" s="121">
        <v>29</v>
      </c>
      <c r="F32" s="10">
        <v>1</v>
      </c>
      <c r="G32" s="10"/>
      <c r="H32" s="11">
        <f t="shared" si="16"/>
        <v>91</v>
      </c>
      <c r="I32" s="10">
        <v>2</v>
      </c>
      <c r="J32" s="10">
        <v>1</v>
      </c>
      <c r="K32" s="121">
        <v>2</v>
      </c>
      <c r="L32" s="10"/>
      <c r="M32" s="10"/>
      <c r="N32" s="11">
        <f>(H32-I32-J32-K32-L32-M32)</f>
        <v>86</v>
      </c>
      <c r="O32" s="10"/>
      <c r="P32" s="10"/>
      <c r="Q32" s="119"/>
      <c r="R32" s="10"/>
      <c r="S32" s="10"/>
      <c r="T32" s="46">
        <f t="shared" si="17"/>
        <v>86</v>
      </c>
      <c r="U32" s="8">
        <f t="shared" si="18"/>
        <v>19</v>
      </c>
      <c r="V32" s="8">
        <f t="shared" si="15"/>
        <v>39</v>
      </c>
      <c r="W32" s="8">
        <f t="shared" si="15"/>
        <v>27</v>
      </c>
      <c r="X32" s="8">
        <f t="shared" si="15"/>
        <v>1</v>
      </c>
      <c r="Y32" s="8">
        <f t="shared" si="15"/>
        <v>0</v>
      </c>
      <c r="Z32" s="24">
        <f t="shared" si="19"/>
        <v>86</v>
      </c>
    </row>
    <row r="33" spans="1:30" ht="17.25" thickBot="1" x14ac:dyDescent="0.35">
      <c r="A33" s="159" t="s">
        <v>53</v>
      </c>
      <c r="B33" s="160"/>
      <c r="C33" s="25">
        <f>SUM(C29:C32)</f>
        <v>51</v>
      </c>
      <c r="D33" s="25">
        <f t="shared" ref="D33:F33" si="20">SUM(D29:D32)</f>
        <v>109</v>
      </c>
      <c r="E33" s="25">
        <f t="shared" si="20"/>
        <v>119</v>
      </c>
      <c r="F33" s="25">
        <f t="shared" si="20"/>
        <v>2</v>
      </c>
      <c r="G33" s="25">
        <f>SUM(G29:G32)</f>
        <v>1</v>
      </c>
      <c r="H33" s="25">
        <f>SUM(H29:H32)</f>
        <v>282</v>
      </c>
      <c r="I33" s="25">
        <f t="shared" ref="I33" si="21">SUM(I29:I32)</f>
        <v>4</v>
      </c>
      <c r="J33" s="25">
        <f t="shared" ref="J33" si="22">SUM(J29:J32)</f>
        <v>2</v>
      </c>
      <c r="K33" s="25">
        <f t="shared" ref="K33" si="23">SUM(K29:K32)</f>
        <v>4</v>
      </c>
      <c r="L33" s="25">
        <f t="shared" ref="L33:O33" si="24">SUM(L29:L32)</f>
        <v>0</v>
      </c>
      <c r="M33" s="25">
        <f t="shared" si="24"/>
        <v>0</v>
      </c>
      <c r="N33" s="25">
        <f t="shared" si="24"/>
        <v>272</v>
      </c>
      <c r="O33" s="25">
        <f t="shared" si="24"/>
        <v>0</v>
      </c>
      <c r="P33" s="25">
        <f t="shared" ref="P33" si="25">SUM(P29:P32)</f>
        <v>0</v>
      </c>
      <c r="Q33" s="25">
        <f t="shared" ref="Q33" si="26">SUM(Q29:Q32)</f>
        <v>0</v>
      </c>
      <c r="R33" s="25">
        <f t="shared" ref="R33:U33" si="27">SUM(R29:R32)</f>
        <v>0</v>
      </c>
      <c r="S33" s="25">
        <f t="shared" si="27"/>
        <v>0</v>
      </c>
      <c r="T33" s="25">
        <f t="shared" si="27"/>
        <v>272</v>
      </c>
      <c r="U33" s="25">
        <f t="shared" si="27"/>
        <v>47</v>
      </c>
      <c r="V33" s="25">
        <f t="shared" ref="V33" si="28">SUM(V29:V32)</f>
        <v>107</v>
      </c>
      <c r="W33" s="25">
        <f t="shared" ref="W33" si="29">SUM(W29:W32)</f>
        <v>115</v>
      </c>
      <c r="X33" s="25">
        <f t="shared" ref="X33:Z33" si="30">SUM(X29:X32)</f>
        <v>2</v>
      </c>
      <c r="Y33" s="25">
        <f t="shared" si="30"/>
        <v>1</v>
      </c>
      <c r="Z33" s="26">
        <f t="shared" si="30"/>
        <v>272</v>
      </c>
    </row>
    <row r="34" spans="1:30" ht="17.25" thickTop="1" x14ac:dyDescent="0.3">
      <c r="A34" s="161"/>
      <c r="B34" s="161"/>
      <c r="C34" s="161"/>
    </row>
    <row r="35" spans="1:30" x14ac:dyDescent="0.3">
      <c r="A35" s="161" t="s">
        <v>33</v>
      </c>
      <c r="B35" s="161"/>
      <c r="C35" s="161"/>
    </row>
    <row r="36" spans="1:30" x14ac:dyDescent="0.3">
      <c r="A36" s="178" t="s">
        <v>19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</row>
    <row r="37" spans="1:30" ht="17.25" thickBot="1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30" ht="17.25" thickTop="1" x14ac:dyDescent="0.3">
      <c r="A38" s="192" t="s">
        <v>0</v>
      </c>
      <c r="B38" s="195"/>
      <c r="C38" s="190" t="s">
        <v>1</v>
      </c>
      <c r="D38" s="190"/>
      <c r="E38" s="190"/>
      <c r="F38" s="190"/>
      <c r="G38" s="190"/>
      <c r="H38" s="190"/>
      <c r="I38" s="169" t="s">
        <v>7</v>
      </c>
      <c r="J38" s="190" t="s">
        <v>1</v>
      </c>
      <c r="K38" s="190"/>
      <c r="L38" s="190"/>
      <c r="M38" s="190"/>
      <c r="N38" s="190"/>
      <c r="O38" s="190"/>
      <c r="P38" s="169" t="s">
        <v>7</v>
      </c>
      <c r="Q38" s="190" t="s">
        <v>1</v>
      </c>
      <c r="R38" s="190"/>
      <c r="S38" s="190"/>
      <c r="T38" s="190"/>
      <c r="U38" s="190"/>
      <c r="V38" s="190"/>
      <c r="W38" s="169" t="s">
        <v>7</v>
      </c>
      <c r="X38" s="190" t="s">
        <v>1</v>
      </c>
      <c r="Y38" s="190"/>
      <c r="Z38" s="190"/>
      <c r="AA38" s="190"/>
      <c r="AB38" s="190"/>
      <c r="AC38" s="190"/>
      <c r="AD38" s="179" t="s">
        <v>7</v>
      </c>
    </row>
    <row r="39" spans="1:30" x14ac:dyDescent="0.3">
      <c r="A39" s="193"/>
      <c r="B39" s="196"/>
      <c r="C39" s="14" t="s">
        <v>20</v>
      </c>
      <c r="D39" s="14" t="s">
        <v>9</v>
      </c>
      <c r="E39" s="14" t="s">
        <v>10</v>
      </c>
      <c r="F39" s="14" t="s">
        <v>11</v>
      </c>
      <c r="G39" s="14" t="s">
        <v>30</v>
      </c>
      <c r="H39" s="14" t="s">
        <v>31</v>
      </c>
      <c r="I39" s="171"/>
      <c r="J39" s="14" t="s">
        <v>20</v>
      </c>
      <c r="K39" s="14" t="s">
        <v>9</v>
      </c>
      <c r="L39" s="14" t="s">
        <v>10</v>
      </c>
      <c r="M39" s="14" t="s">
        <v>11</v>
      </c>
      <c r="N39" s="14" t="s">
        <v>30</v>
      </c>
      <c r="O39" s="14" t="s">
        <v>31</v>
      </c>
      <c r="P39" s="171"/>
      <c r="Q39" s="14" t="s">
        <v>20</v>
      </c>
      <c r="R39" s="14" t="s">
        <v>9</v>
      </c>
      <c r="S39" s="14" t="s">
        <v>10</v>
      </c>
      <c r="T39" s="14" t="s">
        <v>11</v>
      </c>
      <c r="U39" s="14" t="s">
        <v>30</v>
      </c>
      <c r="V39" s="14" t="s">
        <v>31</v>
      </c>
      <c r="W39" s="171"/>
      <c r="X39" s="14" t="s">
        <v>20</v>
      </c>
      <c r="Y39" s="14" t="s">
        <v>9</v>
      </c>
      <c r="Z39" s="14" t="s">
        <v>10</v>
      </c>
      <c r="AA39" s="14" t="s">
        <v>11</v>
      </c>
      <c r="AB39" s="14" t="s">
        <v>30</v>
      </c>
      <c r="AC39" s="14" t="s">
        <v>31</v>
      </c>
      <c r="AD39" s="181"/>
    </row>
    <row r="40" spans="1:30" x14ac:dyDescent="0.3">
      <c r="A40" s="194"/>
      <c r="B40" s="197"/>
      <c r="C40" s="164" t="s">
        <v>2</v>
      </c>
      <c r="D40" s="182"/>
      <c r="E40" s="182"/>
      <c r="F40" s="182"/>
      <c r="G40" s="182"/>
      <c r="H40" s="183"/>
      <c r="I40" s="171"/>
      <c r="J40" s="164" t="s">
        <v>22</v>
      </c>
      <c r="K40" s="182"/>
      <c r="L40" s="182"/>
      <c r="M40" s="182"/>
      <c r="N40" s="182"/>
      <c r="O40" s="183"/>
      <c r="P40" s="171"/>
      <c r="Q40" s="164" t="s">
        <v>23</v>
      </c>
      <c r="R40" s="182"/>
      <c r="S40" s="182"/>
      <c r="T40" s="182"/>
      <c r="U40" s="182"/>
      <c r="V40" s="183"/>
      <c r="W40" s="171"/>
      <c r="X40" s="164" t="s">
        <v>55</v>
      </c>
      <c r="Y40" s="182"/>
      <c r="Z40" s="182"/>
      <c r="AA40" s="182"/>
      <c r="AB40" s="182"/>
      <c r="AC40" s="183"/>
      <c r="AD40" s="181"/>
    </row>
    <row r="41" spans="1:30" x14ac:dyDescent="0.3">
      <c r="A41" s="27" t="s">
        <v>8</v>
      </c>
      <c r="B41" s="17" t="s">
        <v>29</v>
      </c>
      <c r="C41" s="18">
        <v>34</v>
      </c>
      <c r="D41" s="18">
        <v>34</v>
      </c>
      <c r="E41" s="18">
        <v>31</v>
      </c>
      <c r="F41" s="18">
        <v>17</v>
      </c>
      <c r="G41" s="18"/>
      <c r="H41" s="19"/>
      <c r="I41" s="20">
        <f>SUM(C41:H41)</f>
        <v>116</v>
      </c>
      <c r="J41" s="18"/>
      <c r="K41" s="18"/>
      <c r="L41" s="18"/>
      <c r="M41" s="18"/>
      <c r="N41" s="18"/>
      <c r="O41" s="19"/>
      <c r="P41" s="20">
        <f>(I41-J41-K41-L41-M41-N41-O41)</f>
        <v>116</v>
      </c>
      <c r="Q41" s="18">
        <v>8</v>
      </c>
      <c r="R41" s="18"/>
      <c r="S41" s="18"/>
      <c r="T41" s="18"/>
      <c r="U41" s="18"/>
      <c r="V41" s="19"/>
      <c r="W41" s="20">
        <f>(P41-Q41-R41-S41-T41-U41-V41)</f>
        <v>108</v>
      </c>
      <c r="X41" s="18">
        <f>(C41-J41-Q41)</f>
        <v>26</v>
      </c>
      <c r="Y41" s="18">
        <f t="shared" ref="Y41:AC45" si="31">(D41-K41-R41)</f>
        <v>34</v>
      </c>
      <c r="Z41" s="18">
        <f t="shared" si="31"/>
        <v>31</v>
      </c>
      <c r="AA41" s="18">
        <f t="shared" si="31"/>
        <v>17</v>
      </c>
      <c r="AB41" s="18">
        <f t="shared" si="31"/>
        <v>0</v>
      </c>
      <c r="AC41" s="18">
        <f t="shared" si="31"/>
        <v>0</v>
      </c>
      <c r="AD41" s="28">
        <f>SUM(X41:AA41)</f>
        <v>108</v>
      </c>
    </row>
    <row r="42" spans="1:30" x14ac:dyDescent="0.3">
      <c r="A42" s="27" t="s">
        <v>12</v>
      </c>
      <c r="B42" s="17" t="s">
        <v>25</v>
      </c>
      <c r="C42" s="18">
        <v>35</v>
      </c>
      <c r="D42" s="18">
        <v>22</v>
      </c>
      <c r="E42" s="18">
        <v>12</v>
      </c>
      <c r="F42" s="18">
        <v>16</v>
      </c>
      <c r="G42" s="18"/>
      <c r="H42" s="19"/>
      <c r="I42" s="20">
        <f t="shared" ref="I42:I45" si="32">SUM(C42:H42)</f>
        <v>85</v>
      </c>
      <c r="J42" s="18"/>
      <c r="K42" s="18"/>
      <c r="L42" s="18"/>
      <c r="M42" s="18"/>
      <c r="N42" s="18"/>
      <c r="O42" s="19"/>
      <c r="P42" s="20">
        <f>(I42-J42-K42-L42-M42-N42-O42)</f>
        <v>85</v>
      </c>
      <c r="Q42" s="18"/>
      <c r="R42" s="18"/>
      <c r="S42" s="18"/>
      <c r="T42" s="18"/>
      <c r="U42" s="18"/>
      <c r="V42" s="19"/>
      <c r="W42" s="20">
        <f t="shared" ref="W42:W45" si="33">(P42-Q42-R42-S42-T42-U42-V42)</f>
        <v>85</v>
      </c>
      <c r="X42" s="18">
        <f t="shared" ref="X42:X45" si="34">(C42-J42-Q42)</f>
        <v>35</v>
      </c>
      <c r="Y42" s="18">
        <f t="shared" si="31"/>
        <v>22</v>
      </c>
      <c r="Z42" s="18">
        <f t="shared" si="31"/>
        <v>12</v>
      </c>
      <c r="AA42" s="18">
        <f t="shared" si="31"/>
        <v>16</v>
      </c>
      <c r="AB42" s="18">
        <f t="shared" si="31"/>
        <v>0</v>
      </c>
      <c r="AC42" s="18">
        <f t="shared" si="31"/>
        <v>0</v>
      </c>
      <c r="AD42" s="28">
        <f t="shared" ref="AD42:AD43" si="35">SUM(X42:AA42)</f>
        <v>85</v>
      </c>
    </row>
    <row r="43" spans="1:30" x14ac:dyDescent="0.3">
      <c r="A43" s="27" t="s">
        <v>13</v>
      </c>
      <c r="B43" s="17" t="s">
        <v>26</v>
      </c>
      <c r="C43" s="18">
        <v>46</v>
      </c>
      <c r="D43" s="18">
        <v>41</v>
      </c>
      <c r="E43" s="18">
        <v>41</v>
      </c>
      <c r="F43" s="18">
        <v>38</v>
      </c>
      <c r="G43" s="18"/>
      <c r="H43" s="19"/>
      <c r="I43" s="20">
        <f t="shared" si="32"/>
        <v>166</v>
      </c>
      <c r="J43" s="18"/>
      <c r="K43" s="18"/>
      <c r="L43" s="18"/>
      <c r="M43" s="18"/>
      <c r="N43" s="18"/>
      <c r="O43" s="19"/>
      <c r="P43" s="20">
        <f t="shared" ref="P43:P45" si="36">(I43-J43-K43-L43-M43-N43-O43)</f>
        <v>166</v>
      </c>
      <c r="Q43" s="18"/>
      <c r="R43" s="18"/>
      <c r="S43" s="18"/>
      <c r="T43" s="18"/>
      <c r="U43" s="18"/>
      <c r="V43" s="19"/>
      <c r="W43" s="20">
        <f t="shared" si="33"/>
        <v>166</v>
      </c>
      <c r="X43" s="18">
        <f t="shared" si="34"/>
        <v>46</v>
      </c>
      <c r="Y43" s="18">
        <f t="shared" si="31"/>
        <v>41</v>
      </c>
      <c r="Z43" s="18">
        <f t="shared" si="31"/>
        <v>41</v>
      </c>
      <c r="AA43" s="18">
        <f t="shared" si="31"/>
        <v>38</v>
      </c>
      <c r="AB43" s="18">
        <f t="shared" si="31"/>
        <v>0</v>
      </c>
      <c r="AC43" s="18">
        <f t="shared" si="31"/>
        <v>0</v>
      </c>
      <c r="AD43" s="28">
        <f t="shared" si="35"/>
        <v>166</v>
      </c>
    </row>
    <row r="44" spans="1:30" x14ac:dyDescent="0.3">
      <c r="A44" s="27" t="s">
        <v>21</v>
      </c>
      <c r="B44" s="17" t="s">
        <v>27</v>
      </c>
      <c r="C44" s="18">
        <v>41</v>
      </c>
      <c r="D44" s="18">
        <v>41</v>
      </c>
      <c r="E44" s="18">
        <v>24</v>
      </c>
      <c r="F44" s="18">
        <v>17</v>
      </c>
      <c r="G44" s="18"/>
      <c r="H44" s="19"/>
      <c r="I44" s="20">
        <f t="shared" si="32"/>
        <v>123</v>
      </c>
      <c r="J44" s="18">
        <v>3</v>
      </c>
      <c r="K44" s="18"/>
      <c r="L44" s="18"/>
      <c r="M44" s="18"/>
      <c r="N44" s="18"/>
      <c r="O44" s="19"/>
      <c r="P44" s="20">
        <f t="shared" si="36"/>
        <v>120</v>
      </c>
      <c r="Q44" s="18">
        <v>4</v>
      </c>
      <c r="R44" s="18"/>
      <c r="S44" s="18"/>
      <c r="T44" s="18"/>
      <c r="U44" s="18"/>
      <c r="V44" s="19"/>
      <c r="W44" s="20">
        <f>(P44-Q44-R44-S44-T44-U44-V44)</f>
        <v>116</v>
      </c>
      <c r="X44" s="18">
        <f t="shared" si="34"/>
        <v>34</v>
      </c>
      <c r="Y44" s="18">
        <f t="shared" si="31"/>
        <v>41</v>
      </c>
      <c r="Z44" s="18">
        <f t="shared" si="31"/>
        <v>24</v>
      </c>
      <c r="AA44" s="18">
        <f t="shared" si="31"/>
        <v>17</v>
      </c>
      <c r="AB44" s="18">
        <f t="shared" si="31"/>
        <v>0</v>
      </c>
      <c r="AC44" s="18">
        <f t="shared" si="31"/>
        <v>0</v>
      </c>
      <c r="AD44" s="28">
        <f>SUM(X44:AA44)</f>
        <v>116</v>
      </c>
    </row>
    <row r="45" spans="1:30" x14ac:dyDescent="0.3">
      <c r="A45" s="27" t="s">
        <v>24</v>
      </c>
      <c r="B45" s="17" t="s">
        <v>28</v>
      </c>
      <c r="C45" s="18">
        <v>21</v>
      </c>
      <c r="D45" s="18">
        <v>8</v>
      </c>
      <c r="E45" s="18">
        <v>14</v>
      </c>
      <c r="F45" s="18">
        <v>11</v>
      </c>
      <c r="G45" s="18"/>
      <c r="H45" s="19"/>
      <c r="I45" s="20">
        <f t="shared" si="32"/>
        <v>54</v>
      </c>
      <c r="J45" s="18">
        <v>2</v>
      </c>
      <c r="K45" s="18">
        <v>1</v>
      </c>
      <c r="L45" s="18"/>
      <c r="M45" s="18"/>
      <c r="N45" s="18"/>
      <c r="O45" s="19"/>
      <c r="P45" s="20">
        <f t="shared" si="36"/>
        <v>51</v>
      </c>
      <c r="Q45" s="18"/>
      <c r="R45" s="18"/>
      <c r="S45" s="18"/>
      <c r="T45" s="18"/>
      <c r="U45" s="18"/>
      <c r="V45" s="19"/>
      <c r="W45" s="20">
        <f t="shared" si="33"/>
        <v>51</v>
      </c>
      <c r="X45" s="18">
        <f t="shared" si="34"/>
        <v>19</v>
      </c>
      <c r="Y45" s="18">
        <f t="shared" si="31"/>
        <v>7</v>
      </c>
      <c r="Z45" s="18">
        <f t="shared" si="31"/>
        <v>14</v>
      </c>
      <c r="AA45" s="18">
        <f t="shared" si="31"/>
        <v>11</v>
      </c>
      <c r="AB45" s="18">
        <f t="shared" si="31"/>
        <v>0</v>
      </c>
      <c r="AC45" s="18">
        <f t="shared" si="31"/>
        <v>0</v>
      </c>
      <c r="AD45" s="28">
        <f>SUM(X45:AA45)</f>
        <v>51</v>
      </c>
    </row>
    <row r="46" spans="1:30" ht="17.25" thickBot="1" x14ac:dyDescent="0.35">
      <c r="A46" s="159" t="s">
        <v>53</v>
      </c>
      <c r="B46" s="160"/>
      <c r="C46" s="29">
        <f>SUM(C41:C45)</f>
        <v>177</v>
      </c>
      <c r="D46" s="29">
        <f t="shared" ref="D46:F46" si="37">SUM(D41:D45)</f>
        <v>146</v>
      </c>
      <c r="E46" s="29">
        <f t="shared" si="37"/>
        <v>122</v>
      </c>
      <c r="F46" s="29">
        <f t="shared" si="37"/>
        <v>99</v>
      </c>
      <c r="G46" s="29">
        <f t="shared" ref="G46" si="38">SUM(G41:G45)</f>
        <v>0</v>
      </c>
      <c r="H46" s="29">
        <f t="shared" ref="H46" si="39">SUM(H41:H45)</f>
        <v>0</v>
      </c>
      <c r="I46" s="29">
        <f t="shared" ref="I46" si="40">SUM(I41:I45)</f>
        <v>544</v>
      </c>
      <c r="J46" s="29">
        <f t="shared" ref="J46" si="41">SUM(J41:J45)</f>
        <v>5</v>
      </c>
      <c r="K46" s="29">
        <f t="shared" ref="K46" si="42">SUM(K41:K45)</f>
        <v>1</v>
      </c>
      <c r="L46" s="29">
        <f t="shared" ref="L46" si="43">SUM(L41:L45)</f>
        <v>0</v>
      </c>
      <c r="M46" s="29">
        <f t="shared" ref="M46" si="44">SUM(M41:M45)</f>
        <v>0</v>
      </c>
      <c r="N46" s="29">
        <f t="shared" ref="N46" si="45">SUM(N41:N45)</f>
        <v>0</v>
      </c>
      <c r="O46" s="29">
        <f t="shared" ref="O46" si="46">SUM(O41:O45)</f>
        <v>0</v>
      </c>
      <c r="P46" s="29">
        <f>SUM(P41:P45)</f>
        <v>538</v>
      </c>
      <c r="Q46" s="29">
        <f t="shared" ref="Q46" si="47">SUM(Q41:Q45)</f>
        <v>12</v>
      </c>
      <c r="R46" s="29">
        <f t="shared" ref="R46" si="48">SUM(R41:R45)</f>
        <v>0</v>
      </c>
      <c r="S46" s="29">
        <f t="shared" ref="S46" si="49">SUM(S41:S45)</f>
        <v>0</v>
      </c>
      <c r="T46" s="29">
        <f t="shared" ref="T46" si="50">SUM(T41:T45)</f>
        <v>0</v>
      </c>
      <c r="U46" s="29">
        <f t="shared" ref="U46" si="51">SUM(U41:U45)</f>
        <v>0</v>
      </c>
      <c r="V46" s="29">
        <f t="shared" ref="V46" si="52">SUM(V41:V45)</f>
        <v>0</v>
      </c>
      <c r="W46" s="29">
        <f t="shared" ref="W46" si="53">SUM(W41:W45)</f>
        <v>526</v>
      </c>
      <c r="X46" s="29">
        <f t="shared" ref="X46" si="54">SUM(X41:X45)</f>
        <v>160</v>
      </c>
      <c r="Y46" s="29">
        <f t="shared" ref="Y46" si="55">SUM(Y41:Y45)</f>
        <v>145</v>
      </c>
      <c r="Z46" s="29">
        <f t="shared" ref="Z46" si="56">SUM(Z41:Z45)</f>
        <v>122</v>
      </c>
      <c r="AA46" s="29">
        <f t="shared" ref="AA46" si="57">SUM(AA41:AA45)</f>
        <v>99</v>
      </c>
      <c r="AB46" s="29">
        <f t="shared" ref="AB46" si="58">SUM(AB41:AB45)</f>
        <v>0</v>
      </c>
      <c r="AC46" s="29">
        <f t="shared" ref="AC46" si="59">SUM(AC41:AC45)</f>
        <v>0</v>
      </c>
      <c r="AD46" s="30">
        <f t="shared" ref="AD46" si="60">SUM(AD41:AD45)</f>
        <v>526</v>
      </c>
    </row>
    <row r="47" spans="1:30" ht="17.25" thickTop="1" x14ac:dyDescent="0.3">
      <c r="A47" s="22"/>
      <c r="B47" s="22"/>
    </row>
    <row r="49" spans="1:26" x14ac:dyDescent="0.3">
      <c r="A49" s="161" t="s">
        <v>54</v>
      </c>
      <c r="B49" s="161"/>
      <c r="C49" s="161"/>
    </row>
    <row r="50" spans="1:26" x14ac:dyDescent="0.3">
      <c r="A50" s="178" t="s">
        <v>56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26" ht="17.25" thickBot="1" x14ac:dyDescent="0.35"/>
    <row r="52" spans="1:26" ht="17.25" thickTop="1" x14ac:dyDescent="0.3">
      <c r="A52" s="200" t="s">
        <v>38</v>
      </c>
      <c r="B52" s="207" t="s">
        <v>39</v>
      </c>
      <c r="C52" s="207"/>
      <c r="D52" s="207"/>
      <c r="E52" s="207"/>
      <c r="F52" s="207"/>
      <c r="G52" s="167" t="s">
        <v>40</v>
      </c>
      <c r="H52" s="168"/>
      <c r="I52" s="168"/>
      <c r="J52" s="168"/>
      <c r="K52" s="169" t="s">
        <v>7</v>
      </c>
      <c r="L52" s="167" t="s">
        <v>40</v>
      </c>
      <c r="M52" s="168"/>
      <c r="N52" s="168"/>
      <c r="O52" s="168"/>
      <c r="P52" s="169" t="s">
        <v>7</v>
      </c>
      <c r="Q52" s="187" t="s">
        <v>40</v>
      </c>
      <c r="R52" s="188"/>
      <c r="S52" s="188"/>
      <c r="T52" s="167"/>
      <c r="U52" s="169" t="s">
        <v>7</v>
      </c>
      <c r="V52" s="167" t="s">
        <v>40</v>
      </c>
      <c r="W52" s="168"/>
      <c r="X52" s="168"/>
      <c r="Y52" s="168"/>
      <c r="Z52" s="179" t="s">
        <v>7</v>
      </c>
    </row>
    <row r="53" spans="1:26" x14ac:dyDescent="0.3">
      <c r="A53" s="201"/>
      <c r="B53" s="207"/>
      <c r="C53" s="207"/>
      <c r="D53" s="207"/>
      <c r="E53" s="207"/>
      <c r="F53" s="207"/>
      <c r="G53" s="15" t="s">
        <v>20</v>
      </c>
      <c r="H53" s="14" t="s">
        <v>9</v>
      </c>
      <c r="I53" s="14" t="s">
        <v>10</v>
      </c>
      <c r="J53" s="14" t="s">
        <v>11</v>
      </c>
      <c r="K53" s="170"/>
      <c r="L53" s="15" t="s">
        <v>20</v>
      </c>
      <c r="M53" s="14" t="s">
        <v>9</v>
      </c>
      <c r="N53" s="14" t="s">
        <v>10</v>
      </c>
      <c r="O53" s="14" t="s">
        <v>11</v>
      </c>
      <c r="P53" s="170"/>
      <c r="Q53" s="45" t="s">
        <v>20</v>
      </c>
      <c r="R53" s="14" t="s">
        <v>9</v>
      </c>
      <c r="S53" s="14" t="s">
        <v>10</v>
      </c>
      <c r="T53" s="14" t="s">
        <v>11</v>
      </c>
      <c r="U53" s="170"/>
      <c r="V53" s="15" t="s">
        <v>20</v>
      </c>
      <c r="W53" s="14" t="s">
        <v>9</v>
      </c>
      <c r="X53" s="14" t="s">
        <v>10</v>
      </c>
      <c r="Y53" s="14" t="s">
        <v>11</v>
      </c>
      <c r="Z53" s="180"/>
    </row>
    <row r="54" spans="1:26" x14ac:dyDescent="0.3">
      <c r="A54" s="202"/>
      <c r="B54" s="207"/>
      <c r="C54" s="207"/>
      <c r="D54" s="207"/>
      <c r="E54" s="207"/>
      <c r="F54" s="207"/>
      <c r="G54" s="164" t="s">
        <v>572</v>
      </c>
      <c r="H54" s="165"/>
      <c r="I54" s="165"/>
      <c r="J54" s="166"/>
      <c r="K54" s="171"/>
      <c r="L54" s="172" t="s">
        <v>574</v>
      </c>
      <c r="M54" s="165"/>
      <c r="N54" s="165"/>
      <c r="O54" s="166"/>
      <c r="P54" s="171"/>
      <c r="Q54" s="164" t="s">
        <v>631</v>
      </c>
      <c r="R54" s="172"/>
      <c r="S54" s="172"/>
      <c r="T54" s="189"/>
      <c r="U54" s="171"/>
      <c r="V54" s="172" t="s">
        <v>573</v>
      </c>
      <c r="W54" s="165"/>
      <c r="X54" s="165"/>
      <c r="Y54" s="166"/>
      <c r="Z54" s="181"/>
    </row>
    <row r="55" spans="1:26" x14ac:dyDescent="0.3">
      <c r="A55" s="31">
        <v>1</v>
      </c>
      <c r="B55" s="198" t="s">
        <v>41</v>
      </c>
      <c r="C55" s="198"/>
      <c r="D55" s="198"/>
      <c r="E55" s="198"/>
      <c r="F55" s="199"/>
      <c r="G55" s="18">
        <v>73</v>
      </c>
      <c r="H55" s="4">
        <v>69</v>
      </c>
      <c r="I55" s="4">
        <v>81</v>
      </c>
      <c r="J55" s="4">
        <v>93</v>
      </c>
      <c r="K55" s="3">
        <f>SUM(G55:J55)</f>
        <v>316</v>
      </c>
      <c r="L55" s="105"/>
      <c r="M55" s="4"/>
      <c r="N55" s="4"/>
      <c r="P55" s="3">
        <f t="shared" ref="P55:P66" si="61">(K55-L55-M55-N55-O55)</f>
        <v>316</v>
      </c>
      <c r="Q55" s="119"/>
      <c r="R55" s="119"/>
      <c r="S55" s="119"/>
      <c r="T55" s="119"/>
      <c r="U55" s="20">
        <f>(P55-Q55-R55-S55-T55)</f>
        <v>316</v>
      </c>
      <c r="V55" s="106">
        <f>(G55-L55-Q55)</f>
        <v>73</v>
      </c>
      <c r="W55" s="106">
        <f t="shared" ref="W55:Y66" si="62">(H55-M55-R55)</f>
        <v>69</v>
      </c>
      <c r="X55" s="106">
        <f t="shared" si="62"/>
        <v>81</v>
      </c>
      <c r="Y55" s="106">
        <f t="shared" si="62"/>
        <v>93</v>
      </c>
      <c r="Z55" s="34">
        <f>SUM(V55:Y55)</f>
        <v>316</v>
      </c>
    </row>
    <row r="56" spans="1:26" x14ac:dyDescent="0.3">
      <c r="A56" s="32">
        <v>2</v>
      </c>
      <c r="B56" s="198" t="s">
        <v>42</v>
      </c>
      <c r="C56" s="198"/>
      <c r="D56" s="198"/>
      <c r="E56" s="198"/>
      <c r="F56" s="199"/>
      <c r="G56" s="18">
        <v>46</v>
      </c>
      <c r="H56" s="4">
        <v>51</v>
      </c>
      <c r="I56" s="4">
        <v>62</v>
      </c>
      <c r="J56" s="4">
        <v>57</v>
      </c>
      <c r="K56" s="3">
        <f t="shared" ref="K56:K66" si="63">SUM(G56:J56)</f>
        <v>216</v>
      </c>
      <c r="L56" s="105"/>
      <c r="M56" s="4"/>
      <c r="N56" s="4"/>
      <c r="O56" s="5">
        <v>1</v>
      </c>
      <c r="P56" s="3">
        <f t="shared" si="61"/>
        <v>215</v>
      </c>
      <c r="Q56" s="119"/>
      <c r="R56" s="119"/>
      <c r="S56" s="119"/>
      <c r="T56" s="119"/>
      <c r="U56" s="20">
        <f t="shared" ref="U56:U66" si="64">(P56-Q56-R56-S56-T56)</f>
        <v>215</v>
      </c>
      <c r="V56" s="129">
        <f>(G56-L56-Q56)</f>
        <v>46</v>
      </c>
      <c r="W56" s="106">
        <f t="shared" si="62"/>
        <v>51</v>
      </c>
      <c r="X56" s="106">
        <f t="shared" si="62"/>
        <v>62</v>
      </c>
      <c r="Y56" s="106">
        <f t="shared" si="62"/>
        <v>56</v>
      </c>
      <c r="Z56" s="34">
        <f t="shared" ref="Z56:Z66" si="65">SUM(V56:Y56)</f>
        <v>215</v>
      </c>
    </row>
    <row r="57" spans="1:26" x14ac:dyDescent="0.3">
      <c r="A57" s="32">
        <v>3</v>
      </c>
      <c r="B57" s="198" t="s">
        <v>43</v>
      </c>
      <c r="C57" s="198"/>
      <c r="D57" s="198"/>
      <c r="E57" s="198"/>
      <c r="F57" s="199"/>
      <c r="G57" s="18">
        <v>47</v>
      </c>
      <c r="H57" s="4">
        <v>47</v>
      </c>
      <c r="I57" s="4">
        <v>53</v>
      </c>
      <c r="J57" s="4">
        <v>63</v>
      </c>
      <c r="K57" s="3">
        <f t="shared" si="63"/>
        <v>210</v>
      </c>
      <c r="L57" s="105"/>
      <c r="M57" s="4"/>
      <c r="N57" s="4"/>
      <c r="O57" s="2"/>
      <c r="P57" s="3">
        <f t="shared" si="61"/>
        <v>210</v>
      </c>
      <c r="Q57" s="119"/>
      <c r="R57" s="119"/>
      <c r="S57" s="119"/>
      <c r="T57" s="119"/>
      <c r="U57" s="20">
        <f t="shared" si="64"/>
        <v>210</v>
      </c>
      <c r="V57" s="106">
        <f t="shared" ref="V57:V66" si="66">(G57-L57-Q57)</f>
        <v>47</v>
      </c>
      <c r="W57" s="106">
        <f t="shared" si="62"/>
        <v>47</v>
      </c>
      <c r="X57" s="106">
        <f t="shared" si="62"/>
        <v>53</v>
      </c>
      <c r="Y57" s="106">
        <f t="shared" si="62"/>
        <v>63</v>
      </c>
      <c r="Z57" s="34">
        <f t="shared" si="65"/>
        <v>210</v>
      </c>
    </row>
    <row r="58" spans="1:26" x14ac:dyDescent="0.3">
      <c r="A58" s="32">
        <v>4</v>
      </c>
      <c r="B58" s="198" t="s">
        <v>44</v>
      </c>
      <c r="C58" s="198"/>
      <c r="D58" s="198"/>
      <c r="E58" s="198"/>
      <c r="F58" s="199"/>
      <c r="G58" s="18">
        <v>45</v>
      </c>
      <c r="H58" s="4">
        <v>43</v>
      </c>
      <c r="I58" s="4">
        <v>48</v>
      </c>
      <c r="J58" s="4">
        <v>47</v>
      </c>
      <c r="K58" s="3">
        <f t="shared" si="63"/>
        <v>183</v>
      </c>
      <c r="L58" s="105"/>
      <c r="M58" s="4"/>
      <c r="N58" s="4"/>
      <c r="O58" s="5">
        <v>1</v>
      </c>
      <c r="P58" s="3">
        <f t="shared" si="61"/>
        <v>182</v>
      </c>
      <c r="Q58" s="119"/>
      <c r="R58" s="119"/>
      <c r="S58" s="119"/>
      <c r="T58" s="119"/>
      <c r="U58" s="20">
        <f t="shared" si="64"/>
        <v>182</v>
      </c>
      <c r="V58" s="106">
        <f t="shared" si="66"/>
        <v>45</v>
      </c>
      <c r="W58" s="106">
        <f t="shared" si="62"/>
        <v>43</v>
      </c>
      <c r="X58" s="106">
        <f t="shared" si="62"/>
        <v>48</v>
      </c>
      <c r="Y58" s="106">
        <f t="shared" si="62"/>
        <v>46</v>
      </c>
      <c r="Z58" s="34">
        <f t="shared" si="65"/>
        <v>182</v>
      </c>
    </row>
    <row r="59" spans="1:26" x14ac:dyDescent="0.3">
      <c r="A59" s="32">
        <v>5</v>
      </c>
      <c r="B59" s="198" t="s">
        <v>45</v>
      </c>
      <c r="C59" s="198"/>
      <c r="D59" s="198"/>
      <c r="E59" s="198"/>
      <c r="F59" s="199"/>
      <c r="G59" s="18">
        <v>54</v>
      </c>
      <c r="H59" s="4">
        <v>44</v>
      </c>
      <c r="I59" s="4">
        <v>48</v>
      </c>
      <c r="J59" s="4">
        <v>42</v>
      </c>
      <c r="K59" s="3">
        <f t="shared" si="63"/>
        <v>188</v>
      </c>
      <c r="L59" s="105"/>
      <c r="M59" s="4"/>
      <c r="N59" s="4"/>
      <c r="O59" s="5">
        <v>4</v>
      </c>
      <c r="P59" s="3">
        <f t="shared" si="61"/>
        <v>184</v>
      </c>
      <c r="Q59" s="119"/>
      <c r="R59" s="119"/>
      <c r="S59" s="119"/>
      <c r="T59" s="119"/>
      <c r="U59" s="20">
        <f t="shared" si="64"/>
        <v>184</v>
      </c>
      <c r="V59" s="106">
        <f t="shared" si="66"/>
        <v>54</v>
      </c>
      <c r="W59" s="106">
        <f t="shared" si="62"/>
        <v>44</v>
      </c>
      <c r="X59" s="106">
        <f t="shared" si="62"/>
        <v>48</v>
      </c>
      <c r="Y59" s="106">
        <f t="shared" si="62"/>
        <v>38</v>
      </c>
      <c r="Z59" s="34">
        <f t="shared" si="65"/>
        <v>184</v>
      </c>
    </row>
    <row r="60" spans="1:26" x14ac:dyDescent="0.3">
      <c r="A60" s="32">
        <v>6</v>
      </c>
      <c r="B60" s="198" t="s">
        <v>46</v>
      </c>
      <c r="C60" s="198"/>
      <c r="D60" s="198"/>
      <c r="E60" s="198"/>
      <c r="F60" s="199"/>
      <c r="G60" s="18">
        <v>58</v>
      </c>
      <c r="H60" s="4">
        <v>44</v>
      </c>
      <c r="I60" s="4">
        <v>36</v>
      </c>
      <c r="J60" s="4">
        <v>33</v>
      </c>
      <c r="K60" s="3">
        <f t="shared" si="63"/>
        <v>171</v>
      </c>
      <c r="L60" s="106"/>
      <c r="M60" s="18">
        <v>1</v>
      </c>
      <c r="N60" s="4"/>
      <c r="O60" s="5"/>
      <c r="P60" s="3">
        <f t="shared" si="61"/>
        <v>170</v>
      </c>
      <c r="Q60" s="119"/>
      <c r="R60" s="119"/>
      <c r="S60" s="119"/>
      <c r="T60" s="119"/>
      <c r="U60" s="20">
        <f t="shared" si="64"/>
        <v>170</v>
      </c>
      <c r="V60" s="106">
        <f t="shared" si="66"/>
        <v>58</v>
      </c>
      <c r="W60" s="106">
        <f t="shared" si="62"/>
        <v>43</v>
      </c>
      <c r="X60" s="106">
        <f t="shared" si="62"/>
        <v>36</v>
      </c>
      <c r="Y60" s="106">
        <f t="shared" si="62"/>
        <v>33</v>
      </c>
      <c r="Z60" s="34">
        <f t="shared" si="65"/>
        <v>170</v>
      </c>
    </row>
    <row r="61" spans="1:26" x14ac:dyDescent="0.3">
      <c r="A61" s="32">
        <v>7</v>
      </c>
      <c r="B61" s="198" t="s">
        <v>47</v>
      </c>
      <c r="C61" s="198"/>
      <c r="D61" s="198"/>
      <c r="E61" s="198"/>
      <c r="F61" s="199"/>
      <c r="G61" s="18">
        <v>27</v>
      </c>
      <c r="H61" s="4">
        <v>19</v>
      </c>
      <c r="I61" s="4">
        <v>24</v>
      </c>
      <c r="J61" s="4">
        <v>24</v>
      </c>
      <c r="K61" s="3">
        <f t="shared" si="63"/>
        <v>94</v>
      </c>
      <c r="L61" s="105"/>
      <c r="M61" s="4"/>
      <c r="N61" s="4"/>
      <c r="O61" s="5">
        <v>1</v>
      </c>
      <c r="P61" s="3">
        <f t="shared" si="61"/>
        <v>93</v>
      </c>
      <c r="Q61" s="119"/>
      <c r="R61" s="119"/>
      <c r="S61" s="119"/>
      <c r="T61" s="119"/>
      <c r="U61" s="20">
        <f t="shared" si="64"/>
        <v>93</v>
      </c>
      <c r="V61" s="106">
        <f t="shared" si="66"/>
        <v>27</v>
      </c>
      <c r="W61" s="106">
        <f t="shared" si="62"/>
        <v>19</v>
      </c>
      <c r="X61" s="106">
        <f t="shared" si="62"/>
        <v>24</v>
      </c>
      <c r="Y61" s="106">
        <f t="shared" si="62"/>
        <v>23</v>
      </c>
      <c r="Z61" s="34">
        <f t="shared" si="65"/>
        <v>93</v>
      </c>
    </row>
    <row r="62" spans="1:26" x14ac:dyDescent="0.3">
      <c r="A62" s="32">
        <v>8</v>
      </c>
      <c r="B62" s="198" t="s">
        <v>48</v>
      </c>
      <c r="C62" s="198"/>
      <c r="D62" s="198"/>
      <c r="E62" s="198"/>
      <c r="F62" s="199"/>
      <c r="G62" s="18">
        <v>17</v>
      </c>
      <c r="H62" s="4">
        <v>16</v>
      </c>
      <c r="I62" s="4">
        <v>18</v>
      </c>
      <c r="J62" s="4">
        <v>19</v>
      </c>
      <c r="K62" s="3">
        <f t="shared" si="63"/>
        <v>70</v>
      </c>
      <c r="L62" s="105"/>
      <c r="M62" s="4"/>
      <c r="N62" s="4"/>
      <c r="O62" s="2"/>
      <c r="P62" s="3">
        <f t="shared" si="61"/>
        <v>70</v>
      </c>
      <c r="Q62" s="119"/>
      <c r="R62" s="119"/>
      <c r="S62" s="119"/>
      <c r="T62" s="119"/>
      <c r="U62" s="20">
        <f t="shared" si="64"/>
        <v>70</v>
      </c>
      <c r="V62" s="106">
        <f t="shared" si="66"/>
        <v>17</v>
      </c>
      <c r="W62" s="106">
        <f t="shared" si="62"/>
        <v>16</v>
      </c>
      <c r="X62" s="106">
        <f t="shared" si="62"/>
        <v>18</v>
      </c>
      <c r="Y62" s="106">
        <f t="shared" si="62"/>
        <v>19</v>
      </c>
      <c r="Z62" s="34">
        <f t="shared" si="65"/>
        <v>70</v>
      </c>
    </row>
    <row r="63" spans="1:26" x14ac:dyDescent="0.3">
      <c r="A63" s="32">
        <v>9</v>
      </c>
      <c r="B63" s="198" t="s">
        <v>49</v>
      </c>
      <c r="C63" s="198"/>
      <c r="D63" s="198"/>
      <c r="E63" s="198"/>
      <c r="F63" s="199"/>
      <c r="G63" s="18">
        <v>15</v>
      </c>
      <c r="H63" s="4">
        <v>16</v>
      </c>
      <c r="I63" s="4">
        <v>22</v>
      </c>
      <c r="J63" s="4">
        <v>23</v>
      </c>
      <c r="K63" s="3">
        <f t="shared" si="63"/>
        <v>76</v>
      </c>
      <c r="L63" s="105"/>
      <c r="M63" s="4"/>
      <c r="N63" s="4"/>
      <c r="O63" s="5">
        <v>1</v>
      </c>
      <c r="P63" s="3">
        <f t="shared" si="61"/>
        <v>75</v>
      </c>
      <c r="Q63" s="119"/>
      <c r="R63" s="119"/>
      <c r="S63" s="119"/>
      <c r="T63" s="119"/>
      <c r="U63" s="20">
        <f t="shared" si="64"/>
        <v>75</v>
      </c>
      <c r="V63" s="106">
        <f t="shared" si="66"/>
        <v>15</v>
      </c>
      <c r="W63" s="106">
        <f t="shared" si="62"/>
        <v>16</v>
      </c>
      <c r="X63" s="106">
        <f t="shared" si="62"/>
        <v>22</v>
      </c>
      <c r="Y63" s="106">
        <f t="shared" si="62"/>
        <v>22</v>
      </c>
      <c r="Z63" s="34">
        <f t="shared" si="65"/>
        <v>75</v>
      </c>
    </row>
    <row r="64" spans="1:26" x14ac:dyDescent="0.3">
      <c r="A64" s="32">
        <v>10</v>
      </c>
      <c r="B64" s="198" t="s">
        <v>50</v>
      </c>
      <c r="C64" s="198"/>
      <c r="D64" s="198"/>
      <c r="E64" s="198"/>
      <c r="F64" s="199"/>
      <c r="G64" s="18">
        <v>29</v>
      </c>
      <c r="H64" s="4">
        <v>21</v>
      </c>
      <c r="I64" s="4">
        <v>27</v>
      </c>
      <c r="J64" s="4">
        <v>30</v>
      </c>
      <c r="K64" s="3">
        <f t="shared" si="63"/>
        <v>107</v>
      </c>
      <c r="L64" s="105"/>
      <c r="M64" s="4"/>
      <c r="N64" s="4">
        <v>1</v>
      </c>
      <c r="O64" s="5">
        <v>1</v>
      </c>
      <c r="P64" s="3">
        <f t="shared" si="61"/>
        <v>105</v>
      </c>
      <c r="Q64" s="119"/>
      <c r="R64" s="119"/>
      <c r="S64" s="119"/>
      <c r="T64" s="119"/>
      <c r="U64" s="20">
        <f t="shared" si="64"/>
        <v>105</v>
      </c>
      <c r="V64" s="106">
        <f t="shared" si="66"/>
        <v>29</v>
      </c>
      <c r="W64" s="106">
        <f t="shared" si="62"/>
        <v>21</v>
      </c>
      <c r="X64" s="106">
        <f t="shared" si="62"/>
        <v>26</v>
      </c>
      <c r="Y64" s="106">
        <f t="shared" si="62"/>
        <v>29</v>
      </c>
      <c r="Z64" s="34">
        <f t="shared" si="65"/>
        <v>105</v>
      </c>
    </row>
    <row r="65" spans="1:26" x14ac:dyDescent="0.3">
      <c r="A65" s="32">
        <v>11</v>
      </c>
      <c r="B65" s="198" t="s">
        <v>51</v>
      </c>
      <c r="C65" s="198"/>
      <c r="D65" s="198"/>
      <c r="E65" s="198"/>
      <c r="F65" s="199"/>
      <c r="G65" s="18">
        <v>16</v>
      </c>
      <c r="H65" s="4">
        <v>16</v>
      </c>
      <c r="I65" s="4">
        <v>13</v>
      </c>
      <c r="J65" s="4">
        <v>14</v>
      </c>
      <c r="K65" s="3">
        <f t="shared" si="63"/>
        <v>59</v>
      </c>
      <c r="L65" s="105"/>
      <c r="M65" s="4"/>
      <c r="N65" s="4"/>
      <c r="O65" s="2"/>
      <c r="P65" s="3">
        <f t="shared" si="61"/>
        <v>59</v>
      </c>
      <c r="Q65" s="119"/>
      <c r="R65" s="119"/>
      <c r="S65" s="119"/>
      <c r="T65" s="119"/>
      <c r="U65" s="20">
        <f t="shared" si="64"/>
        <v>59</v>
      </c>
      <c r="V65" s="106">
        <f t="shared" si="66"/>
        <v>16</v>
      </c>
      <c r="W65" s="106">
        <f t="shared" si="62"/>
        <v>16</v>
      </c>
      <c r="X65" s="106">
        <f t="shared" si="62"/>
        <v>13</v>
      </c>
      <c r="Y65" s="106">
        <f t="shared" si="62"/>
        <v>14</v>
      </c>
      <c r="Z65" s="34">
        <f t="shared" si="65"/>
        <v>59</v>
      </c>
    </row>
    <row r="66" spans="1:26" x14ac:dyDescent="0.3">
      <c r="A66" s="32">
        <v>12</v>
      </c>
      <c r="B66" s="198" t="s">
        <v>52</v>
      </c>
      <c r="C66" s="198"/>
      <c r="D66" s="198"/>
      <c r="E66" s="198"/>
      <c r="F66" s="199"/>
      <c r="G66" s="18">
        <v>31</v>
      </c>
      <c r="H66" s="4">
        <v>33</v>
      </c>
      <c r="I66" s="4">
        <v>36</v>
      </c>
      <c r="J66" s="5">
        <v>40</v>
      </c>
      <c r="K66" s="3">
        <f t="shared" si="63"/>
        <v>140</v>
      </c>
      <c r="L66" s="105"/>
      <c r="M66" s="4"/>
      <c r="N66" s="4"/>
      <c r="O66" s="2"/>
      <c r="P66" s="3">
        <f t="shared" si="61"/>
        <v>140</v>
      </c>
      <c r="Q66" s="119"/>
      <c r="R66" s="119"/>
      <c r="S66" s="119"/>
      <c r="T66" s="119"/>
      <c r="U66" s="20">
        <f t="shared" si="64"/>
        <v>140</v>
      </c>
      <c r="V66" s="106">
        <f t="shared" si="66"/>
        <v>31</v>
      </c>
      <c r="W66" s="106">
        <f t="shared" si="62"/>
        <v>33</v>
      </c>
      <c r="X66" s="106">
        <f t="shared" si="62"/>
        <v>36</v>
      </c>
      <c r="Y66" s="106">
        <f t="shared" si="62"/>
        <v>40</v>
      </c>
      <c r="Z66" s="34">
        <f t="shared" si="65"/>
        <v>140</v>
      </c>
    </row>
    <row r="67" spans="1:26" ht="17.25" thickBot="1" x14ac:dyDescent="0.35">
      <c r="A67" s="205" t="s">
        <v>53</v>
      </c>
      <c r="B67" s="206"/>
      <c r="C67" s="206"/>
      <c r="D67" s="206"/>
      <c r="E67" s="206"/>
      <c r="F67" s="206"/>
      <c r="G67" s="33">
        <f>SUM(G55:G66)</f>
        <v>458</v>
      </c>
      <c r="H67" s="33">
        <f>SUM(H55:H66)</f>
        <v>419</v>
      </c>
      <c r="I67" s="33">
        <f t="shared" ref="I67:O67" si="67">SUM(I55:I66)</f>
        <v>468</v>
      </c>
      <c r="J67" s="33">
        <f t="shared" si="67"/>
        <v>485</v>
      </c>
      <c r="K67" s="33">
        <f t="shared" si="67"/>
        <v>1830</v>
      </c>
      <c r="L67" s="33">
        <f t="shared" si="67"/>
        <v>0</v>
      </c>
      <c r="M67" s="33">
        <f t="shared" si="67"/>
        <v>1</v>
      </c>
      <c r="N67" s="33">
        <f t="shared" si="67"/>
        <v>1</v>
      </c>
      <c r="O67" s="33">
        <f t="shared" si="67"/>
        <v>9</v>
      </c>
      <c r="P67" s="33">
        <f>SUM(P55:P66)</f>
        <v>1819</v>
      </c>
      <c r="Q67" s="44">
        <f>SUM(Q55:Q66)</f>
        <v>0</v>
      </c>
      <c r="R67" s="44">
        <f t="shared" ref="R67:U67" si="68">SUM(R55:R66)</f>
        <v>0</v>
      </c>
      <c r="S67" s="44">
        <f t="shared" si="68"/>
        <v>0</v>
      </c>
      <c r="T67" s="44">
        <f t="shared" si="68"/>
        <v>0</v>
      </c>
      <c r="U67" s="44">
        <f t="shared" si="68"/>
        <v>1819</v>
      </c>
      <c r="V67" s="44">
        <f>SUM(V55:V66)</f>
        <v>458</v>
      </c>
      <c r="W67" s="44">
        <f t="shared" ref="W67" si="69">SUM(W55:W66)</f>
        <v>418</v>
      </c>
      <c r="X67" s="44">
        <f t="shared" ref="X67" si="70">SUM(X55:X66)</f>
        <v>467</v>
      </c>
      <c r="Y67" s="44">
        <f t="shared" ref="Y67:Z67" si="71">SUM(Y55:Y66)</f>
        <v>476</v>
      </c>
      <c r="Z67" s="44">
        <f t="shared" si="71"/>
        <v>1819</v>
      </c>
    </row>
    <row r="68" spans="1:26" ht="17.25" thickTop="1" x14ac:dyDescent="0.3"/>
  </sheetData>
  <mergeCells count="86">
    <mergeCell ref="U52:U54"/>
    <mergeCell ref="A1:AE1"/>
    <mergeCell ref="A67:F67"/>
    <mergeCell ref="G52:J52"/>
    <mergeCell ref="A49:C49"/>
    <mergeCell ref="A36:AD36"/>
    <mergeCell ref="K52:K54"/>
    <mergeCell ref="A50:K50"/>
    <mergeCell ref="B66:F66"/>
    <mergeCell ref="B52:F54"/>
    <mergeCell ref="B61:F61"/>
    <mergeCell ref="B62:F62"/>
    <mergeCell ref="B63:F63"/>
    <mergeCell ref="B64:F64"/>
    <mergeCell ref="B65:F65"/>
    <mergeCell ref="B56:F56"/>
    <mergeCell ref="B57:F57"/>
    <mergeCell ref="B58:F58"/>
    <mergeCell ref="B59:F59"/>
    <mergeCell ref="B60:F60"/>
    <mergeCell ref="A46:B46"/>
    <mergeCell ref="A52:A54"/>
    <mergeCell ref="B55:F55"/>
    <mergeCell ref="AD38:AD40"/>
    <mergeCell ref="X40:AC40"/>
    <mergeCell ref="A34:C34"/>
    <mergeCell ref="C38:H38"/>
    <mergeCell ref="C40:H40"/>
    <mergeCell ref="A38:A40"/>
    <mergeCell ref="B38:B40"/>
    <mergeCell ref="I38:I40"/>
    <mergeCell ref="J38:O38"/>
    <mergeCell ref="P38:P40"/>
    <mergeCell ref="J40:O40"/>
    <mergeCell ref="Q38:V38"/>
    <mergeCell ref="W38:W40"/>
    <mergeCell ref="A3:C3"/>
    <mergeCell ref="M6:P6"/>
    <mergeCell ref="Q6:Q7"/>
    <mergeCell ref="R6:U6"/>
    <mergeCell ref="V6:V7"/>
    <mergeCell ref="A6:A7"/>
    <mergeCell ref="B6:B7"/>
    <mergeCell ref="A12:B12"/>
    <mergeCell ref="A4:V4"/>
    <mergeCell ref="G6:G7"/>
    <mergeCell ref="C6:F6"/>
    <mergeCell ref="H6:K6"/>
    <mergeCell ref="L6:L7"/>
    <mergeCell ref="V52:Y52"/>
    <mergeCell ref="Z52:Z54"/>
    <mergeCell ref="V54:Y54"/>
    <mergeCell ref="A27:A28"/>
    <mergeCell ref="B27:B28"/>
    <mergeCell ref="H27:H28"/>
    <mergeCell ref="Q40:V40"/>
    <mergeCell ref="I27:M27"/>
    <mergeCell ref="C27:G27"/>
    <mergeCell ref="O27:S27"/>
    <mergeCell ref="U27:Y27"/>
    <mergeCell ref="Q52:T52"/>
    <mergeCell ref="Q54:T54"/>
    <mergeCell ref="T27:T28"/>
    <mergeCell ref="Z27:Z28"/>
    <mergeCell ref="X38:AC38"/>
    <mergeCell ref="A14:D14"/>
    <mergeCell ref="G54:J54"/>
    <mergeCell ref="L52:O52"/>
    <mergeCell ref="P52:P54"/>
    <mergeCell ref="L54:O54"/>
    <mergeCell ref="L17:L18"/>
    <mergeCell ref="M17:P17"/>
    <mergeCell ref="A17:A18"/>
    <mergeCell ref="B17:B18"/>
    <mergeCell ref="C17:F17"/>
    <mergeCell ref="G17:G18"/>
    <mergeCell ref="H17:K17"/>
    <mergeCell ref="A23:B23"/>
    <mergeCell ref="A15:V15"/>
    <mergeCell ref="Q17:Q18"/>
    <mergeCell ref="R17:U17"/>
    <mergeCell ref="V17:V18"/>
    <mergeCell ref="A33:B33"/>
    <mergeCell ref="A35:C35"/>
    <mergeCell ref="A25:D25"/>
    <mergeCell ref="N27:N28"/>
  </mergeCells>
  <pageMargins left="0.7" right="0.7" top="0.75" bottom="0.75" header="0.3" footer="0.3"/>
  <pageSetup paperSize="5" scale="6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55" workbookViewId="0">
      <selection activeCell="B67" sqref="B67:I75"/>
    </sheetView>
  </sheetViews>
  <sheetFormatPr defaultRowHeight="15" x14ac:dyDescent="0.25"/>
  <cols>
    <col min="1" max="1" width="1.28515625" customWidth="1"/>
    <col min="2" max="2" width="42.28515625" bestFit="1" customWidth="1"/>
    <col min="3" max="3" width="5" style="1" bestFit="1" customWidth="1"/>
    <col min="4" max="9" width="5" bestFit="1" customWidth="1"/>
    <col min="10" max="10" width="8.28515625" bestFit="1" customWidth="1"/>
    <col min="17" max="17" width="15.28515625" customWidth="1"/>
    <col min="18" max="18" width="7.28515625" customWidth="1"/>
  </cols>
  <sheetData>
    <row r="1" spans="1:18" ht="18" x14ac:dyDescent="0.25">
      <c r="A1" s="203" t="s">
        <v>362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8" x14ac:dyDescent="0.25">
      <c r="A2" s="203" t="s">
        <v>363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 ht="18.75" thickBo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5.75" thickTop="1" x14ac:dyDescent="0.25">
      <c r="A4" s="51"/>
      <c r="B4" s="52"/>
      <c r="C4" s="6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</row>
    <row r="5" spans="1:18" ht="15.75" x14ac:dyDescent="0.25">
      <c r="A5" s="53"/>
      <c r="B5" s="211" t="s">
        <v>60</v>
      </c>
      <c r="C5" s="211"/>
      <c r="D5" s="211"/>
      <c r="E5" s="211"/>
      <c r="F5" s="211"/>
      <c r="G5" s="211"/>
      <c r="H5" s="211"/>
      <c r="I5" s="211"/>
      <c r="J5" s="54"/>
      <c r="K5" s="54"/>
      <c r="L5" s="54"/>
      <c r="M5" s="54"/>
      <c r="N5" s="54"/>
      <c r="O5" s="54"/>
      <c r="P5" s="54"/>
      <c r="Q5" s="54"/>
      <c r="R5" s="53"/>
    </row>
    <row r="6" spans="1:18" ht="15.75" x14ac:dyDescent="0.25">
      <c r="A6" s="53"/>
      <c r="B6" s="211" t="s">
        <v>35</v>
      </c>
      <c r="C6" s="211"/>
      <c r="D6" s="211"/>
      <c r="E6" s="211"/>
      <c r="F6" s="211"/>
      <c r="G6" s="211"/>
      <c r="H6" s="211"/>
      <c r="I6" s="211"/>
      <c r="J6" s="54"/>
      <c r="K6" s="54"/>
      <c r="L6" s="54"/>
      <c r="M6" s="54"/>
      <c r="N6" s="54"/>
      <c r="O6" s="54"/>
      <c r="P6" s="54"/>
      <c r="Q6" s="54"/>
      <c r="R6" s="53"/>
    </row>
    <row r="7" spans="1:18" ht="16.5" customHeight="1" x14ac:dyDescent="0.3">
      <c r="A7" s="53"/>
      <c r="B7" s="215" t="s">
        <v>39</v>
      </c>
      <c r="C7" s="212" t="s">
        <v>40</v>
      </c>
      <c r="D7" s="212"/>
      <c r="E7" s="212"/>
      <c r="F7" s="212"/>
      <c r="G7" s="212"/>
      <c r="H7" s="212"/>
      <c r="I7" s="164"/>
      <c r="J7" s="208" t="s">
        <v>576</v>
      </c>
      <c r="K7" s="54"/>
      <c r="L7" s="54"/>
      <c r="M7" s="54"/>
      <c r="N7" s="54"/>
      <c r="O7" s="54"/>
      <c r="P7" s="54"/>
      <c r="Q7" s="54"/>
      <c r="R7" s="53"/>
    </row>
    <row r="8" spans="1:18" ht="16.5" x14ac:dyDescent="0.3">
      <c r="A8" s="53"/>
      <c r="B8" s="214"/>
      <c r="C8" s="14" t="s">
        <v>20</v>
      </c>
      <c r="D8" s="14" t="s">
        <v>9</v>
      </c>
      <c r="E8" s="14" t="s">
        <v>10</v>
      </c>
      <c r="F8" s="14" t="s">
        <v>11</v>
      </c>
      <c r="G8" s="14" t="s">
        <v>30</v>
      </c>
      <c r="H8" s="14" t="s">
        <v>31</v>
      </c>
      <c r="I8" s="110" t="s">
        <v>37</v>
      </c>
      <c r="J8" s="208"/>
      <c r="K8" s="54"/>
      <c r="L8" s="54"/>
      <c r="M8" s="54"/>
      <c r="N8" s="54"/>
      <c r="O8" s="54"/>
      <c r="P8" s="54"/>
      <c r="Q8" s="54"/>
      <c r="R8" s="53"/>
    </row>
    <row r="9" spans="1:18" ht="16.5" x14ac:dyDescent="0.3">
      <c r="A9" s="53"/>
      <c r="B9" s="19" t="s">
        <v>34</v>
      </c>
      <c r="C9" s="18">
        <v>276</v>
      </c>
      <c r="D9" s="18">
        <v>244</v>
      </c>
      <c r="E9" s="18">
        <v>254</v>
      </c>
      <c r="F9" s="18">
        <v>256</v>
      </c>
      <c r="G9" s="19"/>
      <c r="H9" s="19"/>
      <c r="I9" s="111"/>
      <c r="J9" s="3">
        <f>SUM(C9:F9)</f>
        <v>1030</v>
      </c>
      <c r="K9" s="54"/>
      <c r="L9" s="54"/>
      <c r="M9" s="54"/>
      <c r="N9" s="54"/>
      <c r="O9" s="54"/>
      <c r="P9" s="54"/>
      <c r="Q9" s="54"/>
      <c r="R9" s="53"/>
    </row>
    <row r="10" spans="1:18" ht="16.5" x14ac:dyDescent="0.3">
      <c r="A10" s="53"/>
      <c r="B10" s="19" t="s">
        <v>36</v>
      </c>
      <c r="C10" s="18">
        <v>51</v>
      </c>
      <c r="D10" s="18">
        <v>41</v>
      </c>
      <c r="E10" s="18">
        <v>45</v>
      </c>
      <c r="F10" s="18">
        <v>48</v>
      </c>
      <c r="G10" s="19"/>
      <c r="H10" s="19"/>
      <c r="I10" s="111"/>
      <c r="J10" s="3">
        <f t="shared" ref="J10:J11" si="0">SUM(C10:F10)</f>
        <v>185</v>
      </c>
      <c r="K10" s="54"/>
      <c r="L10" s="54"/>
      <c r="M10" s="54"/>
      <c r="N10" s="54"/>
      <c r="O10" s="54"/>
      <c r="P10" s="54"/>
      <c r="Q10" s="54"/>
      <c r="R10" s="53"/>
    </row>
    <row r="11" spans="1:18" ht="16.5" x14ac:dyDescent="0.3">
      <c r="A11" s="53"/>
      <c r="B11" s="17" t="s">
        <v>361</v>
      </c>
      <c r="C11" s="18">
        <v>60</v>
      </c>
      <c r="D11" s="18">
        <v>58</v>
      </c>
      <c r="E11" s="18">
        <v>72</v>
      </c>
      <c r="F11" s="18">
        <v>86</v>
      </c>
      <c r="G11" s="18"/>
      <c r="H11" s="18"/>
      <c r="I11" s="41"/>
      <c r="J11" s="3">
        <f t="shared" si="0"/>
        <v>276</v>
      </c>
      <c r="K11" s="54"/>
      <c r="L11" s="54"/>
      <c r="M11" s="54"/>
      <c r="N11" s="54"/>
      <c r="O11" s="54"/>
      <c r="P11" s="54"/>
      <c r="Q11" s="54"/>
      <c r="R11" s="53"/>
    </row>
    <row r="12" spans="1:18" ht="16.5" x14ac:dyDescent="0.3">
      <c r="A12" s="53"/>
      <c r="B12" s="20" t="s">
        <v>17</v>
      </c>
      <c r="C12" s="20">
        <f>SUM(C9:C11)</f>
        <v>387</v>
      </c>
      <c r="D12" s="20">
        <f t="shared" ref="D12:F12" si="1">SUM(D9:D11)</f>
        <v>343</v>
      </c>
      <c r="E12" s="20">
        <f t="shared" si="1"/>
        <v>371</v>
      </c>
      <c r="F12" s="20">
        <f t="shared" si="1"/>
        <v>390</v>
      </c>
      <c r="G12" s="20">
        <f>SUM(G9:G11)</f>
        <v>0</v>
      </c>
      <c r="H12" s="20">
        <f t="shared" ref="H12" si="2">SUM(H9:H11)</f>
        <v>0</v>
      </c>
      <c r="I12" s="20">
        <f t="shared" ref="I12" si="3">SUM(I9:I11)</f>
        <v>0</v>
      </c>
      <c r="J12" s="20">
        <f>SUM(J9:J11)</f>
        <v>1491</v>
      </c>
      <c r="K12" s="54"/>
      <c r="L12" s="54"/>
      <c r="M12" s="54"/>
      <c r="N12" s="54"/>
      <c r="O12" s="54"/>
      <c r="P12" s="54"/>
      <c r="Q12" s="54"/>
      <c r="R12" s="53"/>
    </row>
    <row r="13" spans="1:18" ht="15.75" x14ac:dyDescent="0.25">
      <c r="A13" s="53"/>
      <c r="B13" s="56"/>
      <c r="C13" s="56"/>
      <c r="D13" s="56"/>
      <c r="E13" s="56"/>
      <c r="F13" s="56"/>
      <c r="G13" s="56"/>
      <c r="H13" s="56"/>
      <c r="I13" s="56"/>
      <c r="J13" s="54"/>
      <c r="K13" s="54"/>
      <c r="L13" s="54"/>
      <c r="M13" s="54"/>
      <c r="N13" s="54"/>
      <c r="O13" s="54"/>
      <c r="P13" s="54"/>
      <c r="Q13" s="54"/>
      <c r="R13" s="53"/>
    </row>
    <row r="14" spans="1:18" ht="15.75" x14ac:dyDescent="0.25">
      <c r="A14" s="112"/>
      <c r="B14" s="209" t="s">
        <v>577</v>
      </c>
      <c r="C14" s="209"/>
      <c r="D14" s="209"/>
      <c r="E14" s="209"/>
      <c r="F14" s="209"/>
      <c r="G14" s="56"/>
      <c r="H14" s="56"/>
      <c r="I14" s="56"/>
      <c r="J14" s="54"/>
      <c r="K14" s="54"/>
      <c r="L14" s="54"/>
      <c r="M14" s="54"/>
      <c r="N14" s="54"/>
      <c r="O14" s="54"/>
      <c r="P14" s="54"/>
      <c r="Q14" s="54"/>
      <c r="R14" s="53"/>
    </row>
    <row r="15" spans="1:18" ht="16.5" thickBot="1" x14ac:dyDescent="0.3">
      <c r="A15" s="57"/>
      <c r="B15" s="58"/>
      <c r="C15" s="58"/>
      <c r="D15" s="58"/>
      <c r="E15" s="58"/>
      <c r="F15" s="58"/>
      <c r="G15" s="58"/>
      <c r="H15" s="58"/>
      <c r="I15" s="58"/>
      <c r="J15" s="59"/>
      <c r="K15" s="59"/>
      <c r="L15" s="59"/>
      <c r="M15" s="59"/>
      <c r="N15" s="59"/>
      <c r="O15" s="59"/>
      <c r="P15" s="59"/>
      <c r="Q15" s="59"/>
      <c r="R15" s="53"/>
    </row>
    <row r="16" spans="1:18" ht="16.5" thickTop="1" x14ac:dyDescent="0.25">
      <c r="A16" s="54"/>
      <c r="B16" s="56"/>
      <c r="C16" s="56"/>
      <c r="D16" s="56"/>
      <c r="E16" s="56"/>
      <c r="F16" s="56"/>
      <c r="G16" s="56"/>
      <c r="H16" s="56"/>
      <c r="I16" s="56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16.5" thickBot="1" x14ac:dyDescent="0.3">
      <c r="A17" s="54"/>
      <c r="B17" s="56"/>
      <c r="C17" s="56"/>
      <c r="D17" s="56"/>
      <c r="E17" s="56"/>
      <c r="F17" s="56"/>
      <c r="G17" s="56"/>
      <c r="H17" s="56"/>
      <c r="I17" s="56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6.5" thickTop="1" x14ac:dyDescent="0.25">
      <c r="A18" s="51"/>
      <c r="B18" s="65"/>
      <c r="C18" s="65"/>
      <c r="D18" s="65"/>
      <c r="E18" s="65"/>
      <c r="F18" s="65"/>
      <c r="G18" s="65"/>
      <c r="H18" s="65"/>
      <c r="I18" s="65"/>
      <c r="J18" s="52"/>
      <c r="K18" s="52"/>
      <c r="L18" s="52"/>
      <c r="M18" s="52"/>
      <c r="N18" s="52"/>
      <c r="O18" s="52"/>
      <c r="P18" s="52"/>
      <c r="Q18" s="52"/>
      <c r="R18" s="53"/>
    </row>
    <row r="19" spans="1:18" ht="15.75" x14ac:dyDescent="0.25">
      <c r="A19" s="53"/>
      <c r="B19" s="211" t="s">
        <v>61</v>
      </c>
      <c r="C19" s="211"/>
      <c r="D19" s="211"/>
      <c r="E19" s="211"/>
      <c r="F19" s="211"/>
      <c r="G19" s="211"/>
      <c r="H19" s="211"/>
      <c r="I19" s="211"/>
      <c r="J19" s="54"/>
      <c r="K19" s="54"/>
      <c r="L19" s="54"/>
      <c r="M19" s="54"/>
      <c r="N19" s="54"/>
      <c r="O19" s="54"/>
      <c r="P19" s="54"/>
      <c r="Q19" s="54"/>
      <c r="R19" s="53"/>
    </row>
    <row r="20" spans="1:18" ht="15.75" x14ac:dyDescent="0.25">
      <c r="A20" s="53"/>
      <c r="B20" s="211" t="s">
        <v>35</v>
      </c>
      <c r="C20" s="211"/>
      <c r="D20" s="211"/>
      <c r="E20" s="211"/>
      <c r="F20" s="211"/>
      <c r="G20" s="211"/>
      <c r="H20" s="211"/>
      <c r="I20" s="211"/>
      <c r="J20" s="54"/>
      <c r="K20" s="54"/>
      <c r="L20" s="54"/>
      <c r="M20" s="54"/>
      <c r="N20" s="54"/>
      <c r="O20" s="54"/>
      <c r="P20" s="54"/>
      <c r="Q20" s="54"/>
      <c r="R20" s="53"/>
    </row>
    <row r="21" spans="1:18" ht="16.5" x14ac:dyDescent="0.3">
      <c r="A21" s="53"/>
      <c r="B21" s="137" t="s">
        <v>39</v>
      </c>
      <c r="C21" s="212" t="s">
        <v>40</v>
      </c>
      <c r="D21" s="212"/>
      <c r="E21" s="212"/>
      <c r="F21" s="212"/>
      <c r="G21" s="212"/>
      <c r="H21" s="212"/>
      <c r="I21" s="212"/>
      <c r="J21" s="208" t="s">
        <v>576</v>
      </c>
      <c r="K21" s="54"/>
      <c r="L21" s="54"/>
      <c r="M21" s="54"/>
      <c r="N21" s="54"/>
      <c r="O21" s="54"/>
      <c r="P21" s="54"/>
      <c r="Q21" s="54"/>
      <c r="R21" s="53"/>
    </row>
    <row r="22" spans="1:18" ht="16.5" x14ac:dyDescent="0.3">
      <c r="A22" s="53"/>
      <c r="B22" s="138"/>
      <c r="C22" s="14" t="s">
        <v>20</v>
      </c>
      <c r="D22" s="14" t="s">
        <v>9</v>
      </c>
      <c r="E22" s="14" t="s">
        <v>10</v>
      </c>
      <c r="F22" s="14" t="s">
        <v>11</v>
      </c>
      <c r="G22" s="14" t="s">
        <v>30</v>
      </c>
      <c r="H22" s="14" t="s">
        <v>31</v>
      </c>
      <c r="I22" s="14" t="s">
        <v>37</v>
      </c>
      <c r="J22" s="208"/>
      <c r="K22" s="54"/>
      <c r="L22" s="54"/>
      <c r="M22" s="54"/>
      <c r="N22" s="54"/>
      <c r="O22" s="54"/>
      <c r="P22" s="54"/>
      <c r="Q22" s="54"/>
      <c r="R22" s="53"/>
    </row>
    <row r="23" spans="1:18" ht="16.5" x14ac:dyDescent="0.3">
      <c r="A23" s="53"/>
      <c r="B23" s="19" t="s">
        <v>29</v>
      </c>
      <c r="C23" s="18">
        <v>34</v>
      </c>
      <c r="D23" s="18">
        <v>34</v>
      </c>
      <c r="E23" s="18">
        <v>31</v>
      </c>
      <c r="F23" s="18">
        <v>17</v>
      </c>
      <c r="G23" s="19"/>
      <c r="H23" s="19"/>
      <c r="I23" s="19"/>
      <c r="J23" s="3">
        <f>SUM(C23:I23)</f>
        <v>116</v>
      </c>
      <c r="K23" s="54"/>
      <c r="L23" s="54"/>
      <c r="M23" s="54"/>
      <c r="N23" s="54"/>
      <c r="O23" s="54"/>
      <c r="P23" s="54"/>
      <c r="Q23" s="54"/>
      <c r="R23" s="53"/>
    </row>
    <row r="24" spans="1:18" ht="16.5" x14ac:dyDescent="0.3">
      <c r="A24" s="53"/>
      <c r="B24" s="19" t="s">
        <v>25</v>
      </c>
      <c r="C24" s="18">
        <v>35</v>
      </c>
      <c r="D24" s="18">
        <v>21</v>
      </c>
      <c r="E24" s="18">
        <v>12</v>
      </c>
      <c r="F24" s="18">
        <v>9</v>
      </c>
      <c r="G24" s="19"/>
      <c r="H24" s="19"/>
      <c r="I24" s="19"/>
      <c r="J24" s="3">
        <f t="shared" ref="J24:J27" si="4">SUM(C24:I24)</f>
        <v>77</v>
      </c>
      <c r="K24" s="54"/>
      <c r="L24" s="54"/>
      <c r="M24" s="54"/>
      <c r="N24" s="54"/>
      <c r="O24" s="54"/>
      <c r="P24" s="54"/>
      <c r="Q24" s="54"/>
      <c r="R24" s="53"/>
    </row>
    <row r="25" spans="1:18" ht="16.5" x14ac:dyDescent="0.3">
      <c r="A25" s="53"/>
      <c r="B25" s="19" t="s">
        <v>57</v>
      </c>
      <c r="C25" s="18">
        <v>46</v>
      </c>
      <c r="D25" s="18">
        <v>41</v>
      </c>
      <c r="E25" s="18">
        <v>41</v>
      </c>
      <c r="F25" s="18">
        <v>38</v>
      </c>
      <c r="G25" s="19"/>
      <c r="H25" s="19"/>
      <c r="I25" s="19"/>
      <c r="J25" s="3">
        <f t="shared" si="4"/>
        <v>166</v>
      </c>
      <c r="K25" s="54"/>
      <c r="L25" s="54"/>
      <c r="M25" s="54"/>
      <c r="N25" s="54"/>
      <c r="O25" s="54"/>
      <c r="P25" s="54"/>
      <c r="Q25" s="54"/>
      <c r="R25" s="53"/>
    </row>
    <row r="26" spans="1:18" ht="16.5" x14ac:dyDescent="0.3">
      <c r="A26" s="53"/>
      <c r="B26" s="19" t="s">
        <v>27</v>
      </c>
      <c r="C26" s="18">
        <v>41</v>
      </c>
      <c r="D26" s="18">
        <v>41</v>
      </c>
      <c r="E26" s="18">
        <v>24</v>
      </c>
      <c r="F26" s="18">
        <v>17</v>
      </c>
      <c r="G26" s="19"/>
      <c r="H26" s="19"/>
      <c r="I26" s="19"/>
      <c r="J26" s="3">
        <f t="shared" si="4"/>
        <v>123</v>
      </c>
      <c r="K26" s="54"/>
      <c r="L26" s="54"/>
      <c r="M26" s="54"/>
      <c r="N26" s="54"/>
      <c r="O26" s="54"/>
      <c r="P26" s="54"/>
      <c r="Q26" s="54"/>
      <c r="R26" s="53"/>
    </row>
    <row r="27" spans="1:18" ht="16.5" x14ac:dyDescent="0.3">
      <c r="A27" s="53"/>
      <c r="B27" s="108" t="s">
        <v>58</v>
      </c>
      <c r="C27" s="109">
        <v>21</v>
      </c>
      <c r="D27" s="109">
        <v>7</v>
      </c>
      <c r="E27" s="109">
        <v>14</v>
      </c>
      <c r="F27" s="109">
        <v>11</v>
      </c>
      <c r="G27" s="108"/>
      <c r="H27" s="108"/>
      <c r="I27" s="108"/>
      <c r="J27" s="3">
        <f t="shared" si="4"/>
        <v>53</v>
      </c>
      <c r="K27" s="54"/>
      <c r="L27" s="54"/>
      <c r="M27" s="54"/>
      <c r="N27" s="54"/>
      <c r="O27" s="54"/>
      <c r="P27" s="54"/>
      <c r="Q27" s="54"/>
      <c r="R27" s="53"/>
    </row>
    <row r="28" spans="1:18" ht="16.5" x14ac:dyDescent="0.3">
      <c r="A28" s="53"/>
      <c r="B28" s="20" t="s">
        <v>17</v>
      </c>
      <c r="C28" s="3">
        <f>SUM(C23:C27)</f>
        <v>177</v>
      </c>
      <c r="D28" s="3">
        <f t="shared" ref="D28:J28" si="5">SUM(D23:D27)</f>
        <v>144</v>
      </c>
      <c r="E28" s="3">
        <f t="shared" si="5"/>
        <v>122</v>
      </c>
      <c r="F28" s="3">
        <f t="shared" si="5"/>
        <v>92</v>
      </c>
      <c r="G28" s="3">
        <f t="shared" si="5"/>
        <v>0</v>
      </c>
      <c r="H28" s="3">
        <f t="shared" si="5"/>
        <v>0</v>
      </c>
      <c r="I28" s="3">
        <f t="shared" si="5"/>
        <v>0</v>
      </c>
      <c r="J28" s="3">
        <f t="shared" si="5"/>
        <v>535</v>
      </c>
      <c r="K28" s="54"/>
      <c r="L28" s="54"/>
      <c r="M28" s="54"/>
      <c r="N28" s="54"/>
      <c r="O28" s="54"/>
      <c r="P28" s="54"/>
      <c r="Q28" s="54"/>
      <c r="R28" s="53"/>
    </row>
    <row r="29" spans="1:18" x14ac:dyDescent="0.25">
      <c r="A29" s="53"/>
      <c r="B29" s="113"/>
      <c r="C29" s="113"/>
      <c r="D29" s="113"/>
      <c r="E29" s="113"/>
      <c r="F29" s="113"/>
      <c r="G29" s="113"/>
      <c r="H29" s="113"/>
      <c r="I29" s="113"/>
      <c r="J29" s="113"/>
      <c r="K29" s="54"/>
      <c r="L29" s="54"/>
      <c r="M29" s="54"/>
      <c r="N29" s="54"/>
      <c r="O29" s="54"/>
      <c r="P29" s="54"/>
      <c r="Q29" s="54"/>
      <c r="R29" s="53"/>
    </row>
    <row r="30" spans="1:18" x14ac:dyDescent="0.25">
      <c r="A30" s="53"/>
      <c r="B30" s="209" t="s">
        <v>577</v>
      </c>
      <c r="C30" s="209"/>
      <c r="D30" s="209"/>
      <c r="E30" s="209"/>
      <c r="F30" s="209"/>
      <c r="G30" s="113"/>
      <c r="H30" s="113"/>
      <c r="I30" s="113"/>
      <c r="J30" s="113"/>
      <c r="K30" s="54"/>
      <c r="L30" s="54"/>
      <c r="M30" s="54"/>
      <c r="N30" s="54"/>
      <c r="O30" s="54"/>
      <c r="P30" s="54"/>
      <c r="Q30" s="54"/>
      <c r="R30" s="53"/>
    </row>
    <row r="31" spans="1:18" ht="15.75" thickBot="1" x14ac:dyDescent="0.3">
      <c r="A31" s="57"/>
      <c r="B31" s="59"/>
      <c r="C31" s="62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3"/>
    </row>
    <row r="32" spans="1:18" ht="15.75" thickTop="1" x14ac:dyDescent="0.25">
      <c r="A32" s="54"/>
      <c r="B32" s="54"/>
      <c r="C32" s="6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8" ht="15.75" thickBot="1" x14ac:dyDescent="0.3">
      <c r="A33" s="54"/>
      <c r="B33" s="54"/>
      <c r="C33" s="61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8" ht="15.75" thickTop="1" x14ac:dyDescent="0.25">
      <c r="A34" s="51"/>
      <c r="B34" s="52"/>
      <c r="C34" s="67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</row>
    <row r="35" spans="1:18" x14ac:dyDescent="0.25">
      <c r="A35" s="53"/>
      <c r="J35" s="54"/>
      <c r="K35" s="54"/>
      <c r="L35" s="54"/>
      <c r="M35" s="54"/>
      <c r="N35" s="54"/>
      <c r="O35" s="54"/>
      <c r="P35" s="54"/>
      <c r="Q35" s="54"/>
      <c r="R35" s="53"/>
    </row>
    <row r="36" spans="1:18" x14ac:dyDescent="0.25">
      <c r="A36" s="53"/>
      <c r="J36" s="54"/>
      <c r="K36" s="54"/>
      <c r="L36" s="54"/>
      <c r="M36" s="54"/>
      <c r="N36" s="54"/>
      <c r="O36" s="54"/>
      <c r="P36" s="54"/>
      <c r="Q36" s="54"/>
      <c r="R36" s="53"/>
    </row>
    <row r="37" spans="1:18" ht="16.5" x14ac:dyDescent="0.3">
      <c r="A37" s="53"/>
      <c r="J37" s="63"/>
      <c r="K37" s="63"/>
      <c r="L37" s="63"/>
      <c r="M37" s="63"/>
      <c r="N37" s="63"/>
      <c r="O37" s="54"/>
      <c r="P37" s="54"/>
      <c r="Q37" s="54"/>
      <c r="R37" s="53"/>
    </row>
    <row r="38" spans="1:18" x14ac:dyDescent="0.25">
      <c r="A38" s="53"/>
      <c r="J38" s="54"/>
      <c r="K38" s="54"/>
      <c r="L38" s="54"/>
      <c r="M38" s="54"/>
      <c r="N38" s="54"/>
      <c r="O38" s="54"/>
      <c r="P38" s="54"/>
      <c r="Q38" s="54"/>
      <c r="R38" s="53"/>
    </row>
    <row r="39" spans="1:18" x14ac:dyDescent="0.25">
      <c r="A39" s="53"/>
      <c r="J39" s="54"/>
      <c r="K39" s="54"/>
      <c r="L39" s="54"/>
      <c r="M39" s="54"/>
      <c r="N39" s="54"/>
      <c r="O39" s="54"/>
      <c r="P39" s="54"/>
      <c r="Q39" s="54"/>
      <c r="R39" s="53"/>
    </row>
    <row r="40" spans="1:18" x14ac:dyDescent="0.25">
      <c r="A40" s="53"/>
      <c r="J40" s="54"/>
      <c r="K40" s="54"/>
      <c r="L40" s="54"/>
      <c r="M40" s="54"/>
      <c r="N40" s="54"/>
      <c r="O40" s="54"/>
      <c r="P40" s="54"/>
      <c r="Q40" s="54"/>
      <c r="R40" s="53"/>
    </row>
    <row r="41" spans="1:18" ht="15.75" x14ac:dyDescent="0.25">
      <c r="A41" s="53"/>
      <c r="B41" s="211" t="s">
        <v>59</v>
      </c>
      <c r="C41" s="211"/>
      <c r="D41" s="211"/>
      <c r="E41" s="211"/>
      <c r="F41" s="211"/>
      <c r="G41" s="211"/>
      <c r="H41" s="211"/>
      <c r="I41" s="211"/>
      <c r="J41" s="54"/>
      <c r="K41" s="54"/>
      <c r="L41" s="54"/>
      <c r="M41" s="54"/>
      <c r="N41" s="54"/>
      <c r="O41" s="54"/>
      <c r="P41" s="54"/>
      <c r="Q41" s="54"/>
      <c r="R41" s="53"/>
    </row>
    <row r="42" spans="1:18" ht="15.75" x14ac:dyDescent="0.25">
      <c r="A42" s="53"/>
      <c r="B42" s="211" t="s">
        <v>35</v>
      </c>
      <c r="C42" s="211"/>
      <c r="D42" s="211"/>
      <c r="E42" s="211"/>
      <c r="F42" s="211"/>
      <c r="G42" s="211"/>
      <c r="H42" s="211"/>
      <c r="I42" s="211"/>
      <c r="J42" s="54"/>
      <c r="K42" s="54"/>
      <c r="L42" s="54"/>
      <c r="M42" s="54"/>
      <c r="N42" s="54"/>
      <c r="O42" s="54"/>
      <c r="P42" s="54"/>
      <c r="Q42" s="54"/>
      <c r="R42" s="53"/>
    </row>
    <row r="43" spans="1:18" ht="16.5" x14ac:dyDescent="0.3">
      <c r="A43" s="53"/>
      <c r="B43" s="213" t="s">
        <v>39</v>
      </c>
      <c r="C43" s="212" t="s">
        <v>40</v>
      </c>
      <c r="D43" s="212"/>
      <c r="E43" s="212"/>
      <c r="F43" s="212"/>
      <c r="G43" s="212"/>
      <c r="H43" s="212"/>
      <c r="I43" s="164"/>
      <c r="J43" s="208" t="s">
        <v>576</v>
      </c>
      <c r="K43" s="54"/>
      <c r="L43" s="54"/>
      <c r="M43" s="54"/>
      <c r="N43" s="54"/>
      <c r="O43" s="54"/>
      <c r="P43" s="54"/>
      <c r="Q43" s="54"/>
      <c r="R43" s="53"/>
    </row>
    <row r="44" spans="1:18" ht="16.5" x14ac:dyDescent="0.3">
      <c r="A44" s="53"/>
      <c r="B44" s="214"/>
      <c r="C44" s="14" t="s">
        <v>20</v>
      </c>
      <c r="D44" s="14" t="s">
        <v>9</v>
      </c>
      <c r="E44" s="14" t="s">
        <v>10</v>
      </c>
      <c r="F44" s="14" t="s">
        <v>11</v>
      </c>
      <c r="G44" s="14" t="s">
        <v>30</v>
      </c>
      <c r="H44" s="14" t="s">
        <v>31</v>
      </c>
      <c r="I44" s="110" t="s">
        <v>37</v>
      </c>
      <c r="J44" s="208"/>
      <c r="K44" s="54"/>
      <c r="L44" s="54"/>
      <c r="M44" s="54"/>
      <c r="N44" s="54"/>
      <c r="O44" s="54"/>
      <c r="P44" s="54"/>
      <c r="Q44" s="54"/>
      <c r="R44" s="53"/>
    </row>
    <row r="45" spans="1:18" ht="16.5" x14ac:dyDescent="0.3">
      <c r="A45" s="53"/>
      <c r="B45" s="19" t="s">
        <v>41</v>
      </c>
      <c r="C45" s="18">
        <v>73</v>
      </c>
      <c r="D45" s="18">
        <v>69</v>
      </c>
      <c r="E45" s="18">
        <v>81</v>
      </c>
      <c r="F45" s="18">
        <v>93</v>
      </c>
      <c r="G45" s="83"/>
      <c r="H45" s="83"/>
      <c r="I45" s="114"/>
      <c r="J45" s="3">
        <f>SUM(C45:I45)</f>
        <v>316</v>
      </c>
      <c r="K45" s="54"/>
      <c r="L45" s="54"/>
      <c r="M45" s="54"/>
      <c r="N45" s="54"/>
      <c r="O45" s="54"/>
      <c r="P45" s="54"/>
      <c r="Q45" s="54"/>
      <c r="R45" s="53"/>
    </row>
    <row r="46" spans="1:18" ht="16.5" x14ac:dyDescent="0.3">
      <c r="A46" s="53"/>
      <c r="B46" s="19" t="s">
        <v>42</v>
      </c>
      <c r="C46" s="18">
        <v>46</v>
      </c>
      <c r="D46" s="18">
        <v>51</v>
      </c>
      <c r="E46" s="18">
        <v>62</v>
      </c>
      <c r="F46" s="18">
        <v>57</v>
      </c>
      <c r="G46" s="83"/>
      <c r="H46" s="83"/>
      <c r="I46" s="114"/>
      <c r="J46" s="3">
        <f t="shared" ref="J46:J57" si="6">SUM(C46:I46)</f>
        <v>216</v>
      </c>
      <c r="K46" s="54"/>
      <c r="L46" s="54"/>
      <c r="M46" s="54"/>
      <c r="N46" s="54"/>
      <c r="O46" s="54"/>
      <c r="P46" s="54"/>
      <c r="Q46" s="54"/>
      <c r="R46" s="53"/>
    </row>
    <row r="47" spans="1:18" ht="16.5" x14ac:dyDescent="0.3">
      <c r="A47" s="53"/>
      <c r="B47" s="19" t="s">
        <v>43</v>
      </c>
      <c r="C47" s="18">
        <v>47</v>
      </c>
      <c r="D47" s="18">
        <v>47</v>
      </c>
      <c r="E47" s="18">
        <v>53</v>
      </c>
      <c r="F47" s="18">
        <v>63</v>
      </c>
      <c r="G47" s="83"/>
      <c r="H47" s="83"/>
      <c r="I47" s="114"/>
      <c r="J47" s="3">
        <f t="shared" si="6"/>
        <v>210</v>
      </c>
      <c r="K47" s="54"/>
      <c r="L47" s="54"/>
      <c r="M47" s="54"/>
      <c r="N47" s="54"/>
      <c r="O47" s="54"/>
      <c r="P47" s="54"/>
      <c r="Q47" s="54"/>
      <c r="R47" s="53"/>
    </row>
    <row r="48" spans="1:18" ht="16.5" x14ac:dyDescent="0.3">
      <c r="A48" s="53"/>
      <c r="B48" s="19" t="s">
        <v>44</v>
      </c>
      <c r="C48" s="18">
        <v>45</v>
      </c>
      <c r="D48" s="18">
        <v>43</v>
      </c>
      <c r="E48" s="18">
        <v>48</v>
      </c>
      <c r="F48" s="18">
        <v>47</v>
      </c>
      <c r="G48" s="83"/>
      <c r="H48" s="83"/>
      <c r="I48" s="114"/>
      <c r="J48" s="3">
        <f t="shared" si="6"/>
        <v>183</v>
      </c>
      <c r="K48" s="54"/>
      <c r="L48" s="54"/>
      <c r="M48" s="54"/>
      <c r="N48" s="54"/>
      <c r="O48" s="54"/>
      <c r="P48" s="54"/>
      <c r="Q48" s="54"/>
      <c r="R48" s="53"/>
    </row>
    <row r="49" spans="1:18" ht="16.5" x14ac:dyDescent="0.3">
      <c r="A49" s="53"/>
      <c r="B49" s="19" t="s">
        <v>45</v>
      </c>
      <c r="C49" s="18">
        <v>54</v>
      </c>
      <c r="D49" s="18">
        <v>44</v>
      </c>
      <c r="E49" s="18">
        <v>48</v>
      </c>
      <c r="F49" s="18">
        <v>42</v>
      </c>
      <c r="G49" s="83"/>
      <c r="H49" s="83"/>
      <c r="I49" s="114"/>
      <c r="J49" s="3">
        <f t="shared" si="6"/>
        <v>188</v>
      </c>
      <c r="K49" s="54"/>
      <c r="L49" s="54"/>
      <c r="M49" s="54"/>
      <c r="N49" s="54"/>
      <c r="O49" s="54"/>
      <c r="P49" s="54"/>
      <c r="Q49" s="54"/>
      <c r="R49" s="53"/>
    </row>
    <row r="50" spans="1:18" ht="16.5" x14ac:dyDescent="0.3">
      <c r="A50" s="53"/>
      <c r="B50" s="19" t="s">
        <v>46</v>
      </c>
      <c r="C50" s="18">
        <v>58</v>
      </c>
      <c r="D50" s="18">
        <v>44</v>
      </c>
      <c r="E50" s="18">
        <v>36</v>
      </c>
      <c r="F50" s="18">
        <v>33</v>
      </c>
      <c r="G50" s="83"/>
      <c r="H50" s="83"/>
      <c r="I50" s="114"/>
      <c r="J50" s="3">
        <f t="shared" si="6"/>
        <v>171</v>
      </c>
      <c r="K50" s="54"/>
      <c r="L50" s="54"/>
      <c r="M50" s="54"/>
      <c r="N50" s="54"/>
      <c r="O50" s="54"/>
      <c r="P50" s="54"/>
      <c r="Q50" s="54"/>
      <c r="R50" s="53"/>
    </row>
    <row r="51" spans="1:18" ht="16.5" x14ac:dyDescent="0.3">
      <c r="A51" s="53"/>
      <c r="B51" s="19" t="s">
        <v>47</v>
      </c>
      <c r="C51" s="18">
        <v>27</v>
      </c>
      <c r="D51" s="18">
        <v>19</v>
      </c>
      <c r="E51" s="18">
        <v>24</v>
      </c>
      <c r="F51" s="18">
        <v>24</v>
      </c>
      <c r="G51" s="83"/>
      <c r="H51" s="83"/>
      <c r="I51" s="114"/>
      <c r="J51" s="3">
        <f t="shared" si="6"/>
        <v>94</v>
      </c>
      <c r="K51" s="54"/>
      <c r="L51" s="54"/>
      <c r="M51" s="54"/>
      <c r="N51" s="54"/>
      <c r="O51" s="54"/>
      <c r="P51" s="54"/>
      <c r="Q51" s="54"/>
      <c r="R51" s="53"/>
    </row>
    <row r="52" spans="1:18" ht="16.5" x14ac:dyDescent="0.3">
      <c r="A52" s="53"/>
      <c r="B52" s="19" t="s">
        <v>48</v>
      </c>
      <c r="C52" s="18">
        <v>17</v>
      </c>
      <c r="D52" s="18">
        <v>16</v>
      </c>
      <c r="E52" s="18">
        <v>18</v>
      </c>
      <c r="F52" s="18">
        <v>19</v>
      </c>
      <c r="G52" s="83"/>
      <c r="H52" s="83"/>
      <c r="I52" s="114"/>
      <c r="J52" s="3">
        <f t="shared" si="6"/>
        <v>70</v>
      </c>
      <c r="K52" s="54"/>
      <c r="L52" s="54"/>
      <c r="M52" s="54"/>
      <c r="N52" s="54"/>
      <c r="O52" s="54"/>
      <c r="P52" s="54"/>
      <c r="Q52" s="55"/>
    </row>
    <row r="53" spans="1:18" ht="16.5" x14ac:dyDescent="0.3">
      <c r="A53" s="53"/>
      <c r="B53" s="19" t="s">
        <v>49</v>
      </c>
      <c r="C53" s="18">
        <v>15</v>
      </c>
      <c r="D53" s="18">
        <v>16</v>
      </c>
      <c r="E53" s="18">
        <v>22</v>
      </c>
      <c r="F53" s="18">
        <v>23</v>
      </c>
      <c r="G53" s="83"/>
      <c r="H53" s="83"/>
      <c r="I53" s="114"/>
      <c r="J53" s="3">
        <f t="shared" si="6"/>
        <v>76</v>
      </c>
      <c r="K53" s="54"/>
      <c r="L53" s="54"/>
      <c r="M53" s="54"/>
      <c r="N53" s="54"/>
      <c r="O53" s="54"/>
      <c r="P53" s="54"/>
      <c r="Q53" s="55"/>
    </row>
    <row r="54" spans="1:18" ht="16.5" x14ac:dyDescent="0.3">
      <c r="A54" s="53"/>
      <c r="B54" s="19" t="s">
        <v>50</v>
      </c>
      <c r="C54" s="18">
        <v>29</v>
      </c>
      <c r="D54" s="18">
        <v>21</v>
      </c>
      <c r="E54" s="18">
        <v>27</v>
      </c>
      <c r="F54" s="18">
        <v>30</v>
      </c>
      <c r="G54" s="83"/>
      <c r="H54" s="83"/>
      <c r="I54" s="114"/>
      <c r="J54" s="3">
        <f t="shared" si="6"/>
        <v>107</v>
      </c>
      <c r="K54" s="54"/>
      <c r="L54" s="54"/>
      <c r="M54" s="54"/>
      <c r="N54" s="54"/>
      <c r="O54" s="54"/>
      <c r="P54" s="54"/>
      <c r="Q54" s="55"/>
    </row>
    <row r="55" spans="1:18" ht="16.5" x14ac:dyDescent="0.3">
      <c r="A55" s="53"/>
      <c r="B55" s="19" t="s">
        <v>51</v>
      </c>
      <c r="C55" s="18">
        <v>16</v>
      </c>
      <c r="D55" s="18">
        <v>16</v>
      </c>
      <c r="E55" s="18">
        <v>13</v>
      </c>
      <c r="F55" s="18">
        <v>14</v>
      </c>
      <c r="G55" s="83"/>
      <c r="H55" s="83"/>
      <c r="I55" s="114"/>
      <c r="J55" s="3">
        <f t="shared" si="6"/>
        <v>59</v>
      </c>
      <c r="K55" s="54"/>
      <c r="L55" s="54"/>
      <c r="M55" s="54"/>
      <c r="N55" s="54"/>
      <c r="O55" s="54"/>
      <c r="P55" s="54"/>
      <c r="Q55" s="55"/>
    </row>
    <row r="56" spans="1:18" ht="16.5" x14ac:dyDescent="0.3">
      <c r="A56" s="53"/>
      <c r="B56" s="19" t="s">
        <v>52</v>
      </c>
      <c r="C56" s="18">
        <v>31</v>
      </c>
      <c r="D56" s="18">
        <v>33</v>
      </c>
      <c r="E56" s="18">
        <v>36</v>
      </c>
      <c r="F56" s="115">
        <v>40</v>
      </c>
      <c r="G56" s="83"/>
      <c r="H56" s="83"/>
      <c r="I56" s="114"/>
      <c r="J56" s="3">
        <f t="shared" si="6"/>
        <v>140</v>
      </c>
      <c r="K56" s="54"/>
      <c r="L56" s="54"/>
      <c r="M56" s="54"/>
      <c r="N56" s="54"/>
      <c r="O56" s="54"/>
      <c r="P56" s="54"/>
      <c r="Q56" s="55"/>
    </row>
    <row r="57" spans="1:18" x14ac:dyDescent="0.25">
      <c r="A57" s="53"/>
      <c r="B57" s="3" t="s">
        <v>17</v>
      </c>
      <c r="C57" s="3">
        <f>SUM(C45:C56)</f>
        <v>458</v>
      </c>
      <c r="D57" s="3">
        <f t="shared" ref="D57:I57" si="7">SUM(D45:D56)</f>
        <v>419</v>
      </c>
      <c r="E57" s="3">
        <f t="shared" si="7"/>
        <v>468</v>
      </c>
      <c r="F57" s="3">
        <f t="shared" si="7"/>
        <v>485</v>
      </c>
      <c r="G57" s="3">
        <f t="shared" si="7"/>
        <v>0</v>
      </c>
      <c r="H57" s="3">
        <f t="shared" si="7"/>
        <v>0</v>
      </c>
      <c r="I57" s="3">
        <f t="shared" si="7"/>
        <v>0</v>
      </c>
      <c r="J57" s="3">
        <f t="shared" si="6"/>
        <v>1830</v>
      </c>
      <c r="K57" s="54"/>
      <c r="L57" s="54"/>
      <c r="M57" s="54"/>
      <c r="N57" s="54"/>
      <c r="O57" s="54"/>
      <c r="P57" s="54"/>
      <c r="Q57" s="55"/>
    </row>
    <row r="58" spans="1:18" x14ac:dyDescent="0.25">
      <c r="A58" s="53"/>
      <c r="J58" s="107"/>
      <c r="K58" s="54"/>
      <c r="L58" s="54"/>
      <c r="M58" s="54"/>
      <c r="N58" s="54"/>
      <c r="O58" s="54"/>
      <c r="P58" s="54"/>
      <c r="Q58" s="55"/>
    </row>
    <row r="59" spans="1:18" x14ac:dyDescent="0.25">
      <c r="A59" s="53"/>
      <c r="B59" s="209" t="s">
        <v>577</v>
      </c>
      <c r="C59" s="209"/>
      <c r="D59" s="209"/>
      <c r="E59" s="209"/>
      <c r="F59" s="209"/>
      <c r="J59" s="54"/>
      <c r="K59" s="54"/>
      <c r="L59" s="54"/>
      <c r="M59" s="54"/>
      <c r="N59" s="54"/>
      <c r="O59" s="54"/>
      <c r="P59" s="54"/>
      <c r="Q59" s="55"/>
    </row>
    <row r="60" spans="1:18" x14ac:dyDescent="0.25">
      <c r="A60" s="53"/>
      <c r="J60" s="54"/>
      <c r="K60" s="54"/>
      <c r="L60" s="54"/>
      <c r="M60" s="54"/>
      <c r="N60" s="54"/>
      <c r="O60" s="54"/>
      <c r="P60" s="54"/>
      <c r="Q60" s="55"/>
    </row>
    <row r="61" spans="1:18" x14ac:dyDescent="0.25">
      <c r="A61" s="53"/>
      <c r="B61" s="54"/>
      <c r="C61" s="61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8" ht="15.75" thickBot="1" x14ac:dyDescent="0.3">
      <c r="A62" s="57"/>
      <c r="B62" s="59"/>
      <c r="C62" s="62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8" ht="15.75" thickTop="1" x14ac:dyDescent="0.25"/>
    <row r="66" spans="2:9" x14ac:dyDescent="0.25">
      <c r="B66" s="54"/>
      <c r="C66" s="61"/>
      <c r="D66" s="54"/>
      <c r="E66" s="54"/>
      <c r="F66" s="54"/>
      <c r="G66" s="54"/>
      <c r="H66" s="54"/>
      <c r="I66" s="54"/>
    </row>
    <row r="67" spans="2:9" x14ac:dyDescent="0.25">
      <c r="B67" s="68" t="s">
        <v>39</v>
      </c>
      <c r="C67" s="210" t="s">
        <v>40</v>
      </c>
      <c r="D67" s="210"/>
      <c r="E67" s="210"/>
      <c r="F67" s="210"/>
      <c r="G67" s="210"/>
      <c r="H67" s="210"/>
      <c r="I67" s="210"/>
    </row>
    <row r="68" spans="2:9" x14ac:dyDescent="0.25">
      <c r="B68" s="68"/>
      <c r="C68" s="69" t="s">
        <v>20</v>
      </c>
      <c r="D68" s="69" t="s">
        <v>9</v>
      </c>
      <c r="E68" s="69" t="s">
        <v>10</v>
      </c>
      <c r="F68" s="69" t="s">
        <v>11</v>
      </c>
      <c r="G68" s="69" t="s">
        <v>30</v>
      </c>
      <c r="H68" s="69" t="s">
        <v>31</v>
      </c>
      <c r="I68" s="69" t="s">
        <v>37</v>
      </c>
    </row>
    <row r="69" spans="2:9" x14ac:dyDescent="0.25">
      <c r="B69" s="70" t="s">
        <v>47</v>
      </c>
      <c r="C69" s="71">
        <v>27</v>
      </c>
      <c r="D69" s="71">
        <v>19</v>
      </c>
      <c r="E69" s="71">
        <v>24</v>
      </c>
      <c r="F69" s="71">
        <v>24</v>
      </c>
      <c r="G69" s="72"/>
      <c r="H69" s="72"/>
      <c r="I69" s="72"/>
    </row>
    <row r="70" spans="2:9" x14ac:dyDescent="0.25">
      <c r="B70" s="70" t="s">
        <v>48</v>
      </c>
      <c r="C70" s="71">
        <v>17</v>
      </c>
      <c r="D70" s="71">
        <v>16</v>
      </c>
      <c r="E70" s="71">
        <v>18</v>
      </c>
      <c r="F70" s="71">
        <v>19</v>
      </c>
      <c r="G70" s="72"/>
      <c r="H70" s="72"/>
      <c r="I70" s="72"/>
    </row>
    <row r="71" spans="2:9" x14ac:dyDescent="0.25">
      <c r="B71" s="70" t="s">
        <v>49</v>
      </c>
      <c r="C71" s="71">
        <v>15</v>
      </c>
      <c r="D71" s="71">
        <v>16</v>
      </c>
      <c r="E71" s="71">
        <v>22</v>
      </c>
      <c r="F71" s="71">
        <v>23</v>
      </c>
      <c r="G71" s="72"/>
      <c r="H71" s="72"/>
      <c r="I71" s="72"/>
    </row>
    <row r="72" spans="2:9" x14ac:dyDescent="0.25">
      <c r="B72" s="70" t="s">
        <v>50</v>
      </c>
      <c r="C72" s="71">
        <v>29</v>
      </c>
      <c r="D72" s="71">
        <v>21</v>
      </c>
      <c r="E72" s="71">
        <v>27</v>
      </c>
      <c r="F72" s="71">
        <v>30</v>
      </c>
      <c r="G72" s="72"/>
      <c r="H72" s="72"/>
      <c r="I72" s="72"/>
    </row>
    <row r="73" spans="2:9" x14ac:dyDescent="0.25">
      <c r="B73" s="70" t="s">
        <v>51</v>
      </c>
      <c r="C73" s="71">
        <v>16</v>
      </c>
      <c r="D73" s="71">
        <v>16</v>
      </c>
      <c r="E73" s="71">
        <v>13</v>
      </c>
      <c r="F73" s="71">
        <v>14</v>
      </c>
      <c r="G73" s="72"/>
      <c r="H73" s="72"/>
      <c r="I73" s="72"/>
    </row>
    <row r="74" spans="2:9" x14ac:dyDescent="0.25">
      <c r="B74" s="70" t="s">
        <v>52</v>
      </c>
      <c r="C74" s="71">
        <v>31</v>
      </c>
      <c r="D74" s="71">
        <v>33</v>
      </c>
      <c r="E74" s="71">
        <v>36</v>
      </c>
      <c r="F74" s="71">
        <v>40</v>
      </c>
      <c r="G74" s="72"/>
      <c r="H74" s="72"/>
      <c r="I74" s="72"/>
    </row>
    <row r="75" spans="2:9" x14ac:dyDescent="0.25">
      <c r="B75" s="73"/>
      <c r="C75" s="74"/>
      <c r="D75" s="73"/>
      <c r="E75" s="73"/>
      <c r="F75" s="73"/>
      <c r="G75" s="73"/>
      <c r="H75" s="73"/>
      <c r="I75" s="73"/>
    </row>
  </sheetData>
  <mergeCells count="20">
    <mergeCell ref="A1:R1"/>
    <mergeCell ref="A2:R2"/>
    <mergeCell ref="C67:I67"/>
    <mergeCell ref="B5:I5"/>
    <mergeCell ref="C21:I21"/>
    <mergeCell ref="C7:I7"/>
    <mergeCell ref="C43:I43"/>
    <mergeCell ref="B43:B44"/>
    <mergeCell ref="B7:B8"/>
    <mergeCell ref="B6:I6"/>
    <mergeCell ref="B41:I41"/>
    <mergeCell ref="B42:I42"/>
    <mergeCell ref="B19:I19"/>
    <mergeCell ref="B20:I20"/>
    <mergeCell ref="J7:J8"/>
    <mergeCell ref="J21:J22"/>
    <mergeCell ref="J43:J44"/>
    <mergeCell ref="B14:F14"/>
    <mergeCell ref="B30:F30"/>
    <mergeCell ref="B59:F59"/>
  </mergeCells>
  <pageMargins left="0.7" right="0.7" top="0.75" bottom="0.75" header="0.3" footer="0.3"/>
  <pageSetup paperSize="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8"/>
  <sheetViews>
    <sheetView topLeftCell="A202" zoomScaleNormal="100" workbookViewId="0">
      <selection activeCell="E49" sqref="E49"/>
    </sheetView>
  </sheetViews>
  <sheetFormatPr defaultRowHeight="16.5" x14ac:dyDescent="0.3"/>
  <cols>
    <col min="1" max="1" width="3.85546875" style="35" bestFit="1" customWidth="1"/>
    <col min="2" max="2" width="49.5703125" style="35" customWidth="1"/>
    <col min="3" max="3" width="26.140625" style="35" bestFit="1" customWidth="1"/>
    <col min="4" max="4" width="33.5703125" style="7" bestFit="1" customWidth="1"/>
    <col min="5" max="6" width="9.140625" style="7"/>
    <col min="7" max="7" width="36.42578125" style="7" customWidth="1"/>
    <col min="8" max="8" width="16.140625" style="7" customWidth="1"/>
    <col min="9" max="9" width="13.42578125" style="7" customWidth="1"/>
    <col min="10" max="16384" width="9.140625" style="7"/>
  </cols>
  <sheetData>
    <row r="1" spans="1:4" s="6" customFormat="1" x14ac:dyDescent="0.3">
      <c r="A1" s="36" t="s">
        <v>90</v>
      </c>
      <c r="B1" s="36" t="s">
        <v>62</v>
      </c>
      <c r="C1" s="36" t="s">
        <v>39</v>
      </c>
      <c r="D1" s="36" t="s">
        <v>63</v>
      </c>
    </row>
    <row r="2" spans="1:4" x14ac:dyDescent="0.3">
      <c r="A2" s="16" t="s">
        <v>8</v>
      </c>
      <c r="B2" s="19" t="s">
        <v>408</v>
      </c>
      <c r="C2" s="18" t="s">
        <v>409</v>
      </c>
      <c r="D2" s="18" t="s">
        <v>410</v>
      </c>
    </row>
    <row r="3" spans="1:4" x14ac:dyDescent="0.3">
      <c r="A3" s="16" t="s">
        <v>12</v>
      </c>
      <c r="B3" s="95" t="s">
        <v>411</v>
      </c>
      <c r="C3" s="18" t="s">
        <v>409</v>
      </c>
      <c r="D3" s="18" t="s">
        <v>410</v>
      </c>
    </row>
    <row r="4" spans="1:4" x14ac:dyDescent="0.3">
      <c r="A4" s="16" t="s">
        <v>13</v>
      </c>
      <c r="B4" s="19" t="s">
        <v>412</v>
      </c>
      <c r="C4" s="18" t="s">
        <v>409</v>
      </c>
      <c r="D4" s="18" t="s">
        <v>410</v>
      </c>
    </row>
    <row r="5" spans="1:4" x14ac:dyDescent="0.3">
      <c r="A5" s="16" t="s">
        <v>21</v>
      </c>
      <c r="B5" s="19" t="s">
        <v>413</v>
      </c>
      <c r="C5" s="18" t="s">
        <v>409</v>
      </c>
      <c r="D5" s="18" t="s">
        <v>410</v>
      </c>
    </row>
    <row r="6" spans="1:4" x14ac:dyDescent="0.3">
      <c r="A6" s="16" t="s">
        <v>24</v>
      </c>
      <c r="B6" s="19" t="s">
        <v>414</v>
      </c>
      <c r="C6" s="18" t="s">
        <v>409</v>
      </c>
      <c r="D6" s="18" t="s">
        <v>410</v>
      </c>
    </row>
    <row r="7" spans="1:4" x14ac:dyDescent="0.3">
      <c r="A7" s="16" t="s">
        <v>91</v>
      </c>
      <c r="B7" s="19" t="s">
        <v>112</v>
      </c>
      <c r="C7" s="18" t="s">
        <v>409</v>
      </c>
      <c r="D7" s="18" t="s">
        <v>89</v>
      </c>
    </row>
    <row r="8" spans="1:4" x14ac:dyDescent="0.3">
      <c r="A8" s="16" t="s">
        <v>92</v>
      </c>
      <c r="B8" s="19" t="s">
        <v>415</v>
      </c>
      <c r="C8" s="18" t="s">
        <v>409</v>
      </c>
      <c r="D8" s="18" t="s">
        <v>89</v>
      </c>
    </row>
    <row r="9" spans="1:4" x14ac:dyDescent="0.3">
      <c r="A9" s="16" t="s">
        <v>93</v>
      </c>
      <c r="B9" s="19" t="s">
        <v>416</v>
      </c>
      <c r="C9" s="18" t="s">
        <v>409</v>
      </c>
      <c r="D9" s="18" t="s">
        <v>89</v>
      </c>
    </row>
    <row r="10" spans="1:4" x14ac:dyDescent="0.3">
      <c r="A10" s="16" t="s">
        <v>94</v>
      </c>
      <c r="B10" s="19" t="s">
        <v>417</v>
      </c>
      <c r="C10" s="18" t="s">
        <v>409</v>
      </c>
      <c r="D10" s="18" t="s">
        <v>89</v>
      </c>
    </row>
    <row r="11" spans="1:4" x14ac:dyDescent="0.3">
      <c r="A11" s="16" t="s">
        <v>95</v>
      </c>
      <c r="B11" s="19" t="s">
        <v>418</v>
      </c>
      <c r="C11" s="18" t="s">
        <v>409</v>
      </c>
      <c r="D11" s="18" t="s">
        <v>89</v>
      </c>
    </row>
    <row r="12" spans="1:4" x14ac:dyDescent="0.3">
      <c r="A12" s="7"/>
      <c r="B12" s="7"/>
      <c r="C12" s="7"/>
    </row>
    <row r="13" spans="1:4" x14ac:dyDescent="0.3">
      <c r="A13" s="36" t="s">
        <v>90</v>
      </c>
      <c r="B13" s="36" t="s">
        <v>62</v>
      </c>
      <c r="C13" s="36" t="s">
        <v>39</v>
      </c>
      <c r="D13" s="36" t="s">
        <v>63</v>
      </c>
    </row>
    <row r="14" spans="1:4" x14ac:dyDescent="0.3">
      <c r="A14" s="16" t="s">
        <v>8</v>
      </c>
      <c r="B14" s="19" t="s">
        <v>455</v>
      </c>
      <c r="C14" s="18" t="s">
        <v>456</v>
      </c>
      <c r="D14" s="18" t="s">
        <v>441</v>
      </c>
    </row>
    <row r="15" spans="1:4" x14ac:dyDescent="0.3">
      <c r="A15" s="16" t="s">
        <v>12</v>
      </c>
      <c r="B15" s="19" t="s">
        <v>457</v>
      </c>
      <c r="C15" s="18" t="s">
        <v>456</v>
      </c>
      <c r="D15" s="18" t="s">
        <v>441</v>
      </c>
    </row>
    <row r="16" spans="1:4" x14ac:dyDescent="0.3">
      <c r="A16" s="16" t="s">
        <v>13</v>
      </c>
      <c r="B16" s="19" t="s">
        <v>458</v>
      </c>
      <c r="C16" s="18" t="s">
        <v>456</v>
      </c>
      <c r="D16" s="18" t="s">
        <v>441</v>
      </c>
    </row>
    <row r="17" spans="1:4" x14ac:dyDescent="0.3">
      <c r="A17" s="16" t="s">
        <v>21</v>
      </c>
      <c r="B17" s="19" t="s">
        <v>459</v>
      </c>
      <c r="C17" s="18" t="s">
        <v>456</v>
      </c>
      <c r="D17" s="18" t="s">
        <v>441</v>
      </c>
    </row>
    <row r="18" spans="1:4" x14ac:dyDescent="0.3">
      <c r="A18" s="16" t="s">
        <v>24</v>
      </c>
      <c r="B18" s="19" t="s">
        <v>460</v>
      </c>
      <c r="C18" s="18" t="s">
        <v>456</v>
      </c>
      <c r="D18" s="18" t="s">
        <v>441</v>
      </c>
    </row>
    <row r="19" spans="1:4" x14ac:dyDescent="0.3">
      <c r="A19" s="16" t="s">
        <v>91</v>
      </c>
      <c r="B19" s="19" t="s">
        <v>461</v>
      </c>
      <c r="C19" s="18" t="s">
        <v>456</v>
      </c>
      <c r="D19" s="18" t="s">
        <v>89</v>
      </c>
    </row>
    <row r="20" spans="1:4" x14ac:dyDescent="0.3">
      <c r="A20" s="16" t="s">
        <v>92</v>
      </c>
      <c r="B20" s="19" t="s">
        <v>462</v>
      </c>
      <c r="C20" s="18" t="s">
        <v>456</v>
      </c>
      <c r="D20" s="18" t="s">
        <v>89</v>
      </c>
    </row>
    <row r="21" spans="1:4" x14ac:dyDescent="0.3">
      <c r="A21" s="16" t="s">
        <v>93</v>
      </c>
      <c r="B21" s="19" t="s">
        <v>463</v>
      </c>
      <c r="C21" s="18" t="s">
        <v>456</v>
      </c>
      <c r="D21" s="18" t="s">
        <v>89</v>
      </c>
    </row>
    <row r="22" spans="1:4" x14ac:dyDescent="0.3">
      <c r="A22" s="16" t="s">
        <v>94</v>
      </c>
      <c r="B22" s="19" t="s">
        <v>464</v>
      </c>
      <c r="C22" s="18" t="s">
        <v>456</v>
      </c>
      <c r="D22" s="18" t="s">
        <v>89</v>
      </c>
    </row>
    <row r="23" spans="1:4" x14ac:dyDescent="0.3">
      <c r="A23" s="16" t="s">
        <v>95</v>
      </c>
      <c r="B23" s="19" t="s">
        <v>465</v>
      </c>
      <c r="C23" s="18" t="s">
        <v>456</v>
      </c>
      <c r="D23" s="18" t="s">
        <v>89</v>
      </c>
    </row>
    <row r="24" spans="1:4" x14ac:dyDescent="0.3">
      <c r="A24" s="16" t="s">
        <v>96</v>
      </c>
      <c r="B24" s="19" t="s">
        <v>466</v>
      </c>
      <c r="C24" s="18" t="s">
        <v>456</v>
      </c>
      <c r="D24" s="18" t="s">
        <v>89</v>
      </c>
    </row>
    <row r="25" spans="1:4" x14ac:dyDescent="0.3">
      <c r="A25" s="16" t="s">
        <v>97</v>
      </c>
      <c r="B25" s="19" t="s">
        <v>467</v>
      </c>
      <c r="C25" s="18" t="s">
        <v>456</v>
      </c>
      <c r="D25" s="18" t="s">
        <v>89</v>
      </c>
    </row>
    <row r="26" spans="1:4" x14ac:dyDescent="0.3">
      <c r="A26" s="7"/>
      <c r="B26" s="7"/>
      <c r="C26" s="7"/>
    </row>
    <row r="27" spans="1:4" x14ac:dyDescent="0.3">
      <c r="A27" s="36" t="s">
        <v>90</v>
      </c>
      <c r="B27" s="36" t="s">
        <v>62</v>
      </c>
      <c r="C27" s="36" t="s">
        <v>39</v>
      </c>
      <c r="D27" s="36" t="s">
        <v>63</v>
      </c>
    </row>
    <row r="28" spans="1:4" x14ac:dyDescent="0.3">
      <c r="A28" s="16" t="s">
        <v>8</v>
      </c>
      <c r="B28" s="100" t="s">
        <v>504</v>
      </c>
      <c r="C28" s="18" t="s">
        <v>505</v>
      </c>
      <c r="D28" s="18" t="s">
        <v>441</v>
      </c>
    </row>
    <row r="29" spans="1:4" x14ac:dyDescent="0.3">
      <c r="A29" s="16" t="s">
        <v>12</v>
      </c>
      <c r="B29" s="100" t="s">
        <v>506</v>
      </c>
      <c r="C29" s="18" t="s">
        <v>505</v>
      </c>
      <c r="D29" s="18" t="s">
        <v>441</v>
      </c>
    </row>
    <row r="30" spans="1:4" x14ac:dyDescent="0.3">
      <c r="A30" s="16" t="s">
        <v>13</v>
      </c>
      <c r="B30" s="100" t="s">
        <v>507</v>
      </c>
      <c r="C30" s="18" t="s">
        <v>505</v>
      </c>
      <c r="D30" s="18" t="s">
        <v>441</v>
      </c>
    </row>
    <row r="32" spans="1:4" x14ac:dyDescent="0.3">
      <c r="A32" s="36" t="s">
        <v>90</v>
      </c>
      <c r="B32" s="36" t="s">
        <v>62</v>
      </c>
      <c r="C32" s="36" t="s">
        <v>39</v>
      </c>
      <c r="D32" s="36" t="s">
        <v>63</v>
      </c>
    </row>
    <row r="33" spans="1:4" x14ac:dyDescent="0.3">
      <c r="A33" s="16" t="s">
        <v>8</v>
      </c>
      <c r="B33" s="100" t="s">
        <v>529</v>
      </c>
      <c r="C33" s="18" t="s">
        <v>530</v>
      </c>
      <c r="D33" s="18" t="s">
        <v>441</v>
      </c>
    </row>
    <row r="34" spans="1:4" x14ac:dyDescent="0.3">
      <c r="A34" s="16" t="s">
        <v>12</v>
      </c>
      <c r="B34" s="100" t="s">
        <v>531</v>
      </c>
      <c r="C34" s="18" t="s">
        <v>530</v>
      </c>
      <c r="D34" s="18" t="s">
        <v>441</v>
      </c>
    </row>
    <row r="35" spans="1:4" x14ac:dyDescent="0.3">
      <c r="A35" s="16" t="s">
        <v>13</v>
      </c>
      <c r="B35" s="100" t="s">
        <v>532</v>
      </c>
      <c r="C35" s="18" t="s">
        <v>530</v>
      </c>
      <c r="D35" s="18" t="s">
        <v>441</v>
      </c>
    </row>
    <row r="36" spans="1:4" x14ac:dyDescent="0.3">
      <c r="A36" s="16" t="s">
        <v>21</v>
      </c>
      <c r="B36" s="100" t="s">
        <v>533</v>
      </c>
      <c r="C36" s="18" t="s">
        <v>530</v>
      </c>
      <c r="D36" s="18" t="s">
        <v>441</v>
      </c>
    </row>
    <row r="37" spans="1:4" x14ac:dyDescent="0.3">
      <c r="A37" s="16" t="s">
        <v>24</v>
      </c>
      <c r="B37" s="100" t="s">
        <v>534</v>
      </c>
      <c r="C37" s="18" t="s">
        <v>530</v>
      </c>
      <c r="D37" s="18" t="s">
        <v>441</v>
      </c>
    </row>
    <row r="38" spans="1:4" x14ac:dyDescent="0.3">
      <c r="A38" s="16" t="s">
        <v>91</v>
      </c>
      <c r="B38" s="100" t="s">
        <v>81</v>
      </c>
      <c r="C38" s="18" t="s">
        <v>530</v>
      </c>
      <c r="D38" s="18" t="s">
        <v>441</v>
      </c>
    </row>
    <row r="39" spans="1:4" x14ac:dyDescent="0.3">
      <c r="A39" s="16" t="s">
        <v>92</v>
      </c>
      <c r="B39" s="100" t="s">
        <v>535</v>
      </c>
      <c r="C39" s="18" t="s">
        <v>530</v>
      </c>
      <c r="D39" s="18" t="s">
        <v>441</v>
      </c>
    </row>
    <row r="40" spans="1:4" x14ac:dyDescent="0.3">
      <c r="A40" s="16" t="s">
        <v>93</v>
      </c>
      <c r="B40" s="100" t="s">
        <v>138</v>
      </c>
      <c r="C40" s="18" t="s">
        <v>530</v>
      </c>
      <c r="D40" s="18" t="s">
        <v>441</v>
      </c>
    </row>
    <row r="42" spans="1:4" x14ac:dyDescent="0.3">
      <c r="A42" s="36" t="s">
        <v>90</v>
      </c>
      <c r="B42" s="36" t="s">
        <v>62</v>
      </c>
      <c r="C42" s="36" t="s">
        <v>39</v>
      </c>
      <c r="D42" s="36" t="s">
        <v>63</v>
      </c>
    </row>
    <row r="43" spans="1:4" x14ac:dyDescent="0.3">
      <c r="A43" s="16" t="s">
        <v>8</v>
      </c>
      <c r="B43" s="100" t="s">
        <v>521</v>
      </c>
      <c r="C43" s="18" t="s">
        <v>522</v>
      </c>
      <c r="D43" s="18" t="s">
        <v>441</v>
      </c>
    </row>
    <row r="44" spans="1:4" x14ac:dyDescent="0.3">
      <c r="A44" s="16" t="s">
        <v>12</v>
      </c>
      <c r="B44" s="100" t="s">
        <v>523</v>
      </c>
      <c r="C44" s="18" t="s">
        <v>522</v>
      </c>
      <c r="D44" s="18" t="s">
        <v>441</v>
      </c>
    </row>
    <row r="45" spans="1:4" x14ac:dyDescent="0.3">
      <c r="A45" s="16" t="s">
        <v>13</v>
      </c>
      <c r="B45" s="100" t="s">
        <v>524</v>
      </c>
      <c r="C45" s="18" t="s">
        <v>522</v>
      </c>
      <c r="D45" s="18" t="s">
        <v>441</v>
      </c>
    </row>
    <row r="46" spans="1:4" x14ac:dyDescent="0.3">
      <c r="A46" s="16" t="s">
        <v>21</v>
      </c>
      <c r="B46" s="100" t="s">
        <v>525</v>
      </c>
      <c r="C46" s="18" t="s">
        <v>522</v>
      </c>
      <c r="D46" s="18" t="s">
        <v>441</v>
      </c>
    </row>
    <row r="47" spans="1:4" x14ac:dyDescent="0.3">
      <c r="A47" s="16" t="s">
        <v>24</v>
      </c>
      <c r="B47" s="100" t="s">
        <v>526</v>
      </c>
      <c r="C47" s="18" t="s">
        <v>522</v>
      </c>
      <c r="D47" s="18" t="s">
        <v>441</v>
      </c>
    </row>
    <row r="48" spans="1:4" x14ac:dyDescent="0.3">
      <c r="A48" s="16" t="s">
        <v>91</v>
      </c>
      <c r="B48" s="100" t="s">
        <v>527</v>
      </c>
      <c r="C48" s="18" t="s">
        <v>522</v>
      </c>
      <c r="D48" s="18" t="s">
        <v>441</v>
      </c>
    </row>
    <row r="49" spans="1:7" x14ac:dyDescent="0.3">
      <c r="A49" s="16" t="s">
        <v>92</v>
      </c>
      <c r="B49" s="100" t="s">
        <v>528</v>
      </c>
      <c r="C49" s="18" t="s">
        <v>522</v>
      </c>
      <c r="D49" s="18" t="s">
        <v>441</v>
      </c>
    </row>
    <row r="50" spans="1:7" x14ac:dyDescent="0.3">
      <c r="A50" s="22"/>
      <c r="B50" s="118"/>
      <c r="C50" s="64"/>
      <c r="D50" s="64"/>
      <c r="E50" s="118"/>
      <c r="F50" s="64"/>
      <c r="G50" s="64"/>
    </row>
    <row r="51" spans="1:7" x14ac:dyDescent="0.3">
      <c r="A51" s="36" t="s">
        <v>90</v>
      </c>
      <c r="B51" s="36" t="s">
        <v>62</v>
      </c>
      <c r="C51" s="36" t="s">
        <v>39</v>
      </c>
      <c r="D51" s="36" t="s">
        <v>63</v>
      </c>
    </row>
    <row r="52" spans="1:7" x14ac:dyDescent="0.3">
      <c r="A52" s="16">
        <v>1</v>
      </c>
      <c r="B52" s="100"/>
      <c r="C52" s="18" t="s">
        <v>627</v>
      </c>
      <c r="D52" s="18"/>
    </row>
    <row r="54" spans="1:7" x14ac:dyDescent="0.3">
      <c r="A54" s="36" t="s">
        <v>90</v>
      </c>
      <c r="B54" s="36" t="s">
        <v>62</v>
      </c>
      <c r="C54" s="36" t="s">
        <v>39</v>
      </c>
      <c r="D54" s="36" t="s">
        <v>63</v>
      </c>
    </row>
    <row r="55" spans="1:7" x14ac:dyDescent="0.3">
      <c r="A55" s="16" t="s">
        <v>8</v>
      </c>
      <c r="B55" s="19" t="s">
        <v>437</v>
      </c>
      <c r="C55" s="18" t="s">
        <v>438</v>
      </c>
      <c r="D55" s="18" t="s">
        <v>410</v>
      </c>
    </row>
    <row r="56" spans="1:7" x14ac:dyDescent="0.3">
      <c r="A56" s="16" t="s">
        <v>12</v>
      </c>
      <c r="B56" s="19" t="s">
        <v>439</v>
      </c>
      <c r="C56" s="18" t="s">
        <v>438</v>
      </c>
      <c r="D56" s="18" t="s">
        <v>410</v>
      </c>
    </row>
    <row r="57" spans="1:7" x14ac:dyDescent="0.3">
      <c r="A57" s="16" t="s">
        <v>13</v>
      </c>
      <c r="B57" s="19" t="s">
        <v>440</v>
      </c>
      <c r="C57" s="18" t="s">
        <v>438</v>
      </c>
      <c r="D57" s="18" t="s">
        <v>410</v>
      </c>
    </row>
    <row r="59" spans="1:7" x14ac:dyDescent="0.3">
      <c r="A59" s="36" t="s">
        <v>90</v>
      </c>
      <c r="B59" s="36" t="s">
        <v>62</v>
      </c>
      <c r="C59" s="36" t="s">
        <v>39</v>
      </c>
      <c r="D59" s="36" t="s">
        <v>63</v>
      </c>
    </row>
    <row r="60" spans="1:7" x14ac:dyDescent="0.3">
      <c r="A60" s="16" t="s">
        <v>8</v>
      </c>
      <c r="B60" s="95" t="s">
        <v>419</v>
      </c>
      <c r="C60" s="18" t="s">
        <v>420</v>
      </c>
      <c r="D60" s="18" t="s">
        <v>410</v>
      </c>
    </row>
    <row r="61" spans="1:7" x14ac:dyDescent="0.3">
      <c r="A61" s="16" t="s">
        <v>12</v>
      </c>
      <c r="B61" s="19" t="s">
        <v>421</v>
      </c>
      <c r="C61" s="18" t="s">
        <v>420</v>
      </c>
      <c r="D61" s="18" t="s">
        <v>410</v>
      </c>
    </row>
    <row r="62" spans="1:7" x14ac:dyDescent="0.3">
      <c r="A62" s="16" t="s">
        <v>13</v>
      </c>
      <c r="B62" s="95" t="s">
        <v>422</v>
      </c>
      <c r="C62" s="18" t="s">
        <v>420</v>
      </c>
      <c r="D62" s="18" t="s">
        <v>410</v>
      </c>
    </row>
    <row r="63" spans="1:7" x14ac:dyDescent="0.3">
      <c r="A63" s="16" t="s">
        <v>21</v>
      </c>
      <c r="B63" s="19" t="s">
        <v>192</v>
      </c>
      <c r="C63" s="18" t="s">
        <v>420</v>
      </c>
      <c r="D63" s="18" t="s">
        <v>410</v>
      </c>
    </row>
    <row r="64" spans="1:7" x14ac:dyDescent="0.3">
      <c r="A64" s="16"/>
      <c r="B64" s="19"/>
      <c r="C64" s="18"/>
      <c r="D64" s="18"/>
    </row>
    <row r="65" spans="1:4" x14ac:dyDescent="0.3">
      <c r="A65" s="36" t="s">
        <v>90</v>
      </c>
      <c r="B65" s="36" t="s">
        <v>62</v>
      </c>
      <c r="C65" s="36" t="s">
        <v>39</v>
      </c>
      <c r="D65" s="36" t="s">
        <v>63</v>
      </c>
    </row>
    <row r="66" spans="1:4" x14ac:dyDescent="0.3">
      <c r="A66" s="16" t="s">
        <v>8</v>
      </c>
      <c r="B66" s="19" t="s">
        <v>492</v>
      </c>
      <c r="C66" s="18" t="s">
        <v>493</v>
      </c>
      <c r="D66" s="18" t="s">
        <v>441</v>
      </c>
    </row>
    <row r="67" spans="1:4" x14ac:dyDescent="0.3">
      <c r="A67" s="16" t="s">
        <v>12</v>
      </c>
      <c r="B67" s="19" t="s">
        <v>494</v>
      </c>
      <c r="C67" s="18" t="s">
        <v>493</v>
      </c>
      <c r="D67" s="18" t="s">
        <v>89</v>
      </c>
    </row>
    <row r="68" spans="1:4" x14ac:dyDescent="0.3">
      <c r="A68" s="16" t="s">
        <v>13</v>
      </c>
      <c r="B68" s="19" t="s">
        <v>495</v>
      </c>
      <c r="C68" s="18" t="s">
        <v>493</v>
      </c>
      <c r="D68" s="18" t="s">
        <v>89</v>
      </c>
    </row>
    <row r="69" spans="1:4" x14ac:dyDescent="0.3">
      <c r="A69" s="16"/>
      <c r="B69" s="19"/>
      <c r="C69" s="18"/>
      <c r="D69" s="18"/>
    </row>
    <row r="70" spans="1:4" x14ac:dyDescent="0.3">
      <c r="A70" s="36" t="s">
        <v>90</v>
      </c>
      <c r="B70" s="36" t="s">
        <v>62</v>
      </c>
      <c r="C70" s="36" t="s">
        <v>39</v>
      </c>
      <c r="D70" s="36" t="s">
        <v>63</v>
      </c>
    </row>
    <row r="71" spans="1:4" x14ac:dyDescent="0.3">
      <c r="A71" s="16" t="s">
        <v>8</v>
      </c>
      <c r="B71" s="100" t="s">
        <v>499</v>
      </c>
      <c r="C71" s="18" t="s">
        <v>617</v>
      </c>
      <c r="D71" s="18" t="s">
        <v>441</v>
      </c>
    </row>
    <row r="72" spans="1:4" x14ac:dyDescent="0.3">
      <c r="A72" s="16" t="s">
        <v>12</v>
      </c>
      <c r="B72" s="100" t="s">
        <v>500</v>
      </c>
      <c r="C72" s="18" t="s">
        <v>617</v>
      </c>
      <c r="D72" s="18" t="s">
        <v>441</v>
      </c>
    </row>
    <row r="73" spans="1:4" x14ac:dyDescent="0.3">
      <c r="A73" s="16" t="s">
        <v>13</v>
      </c>
      <c r="B73" s="100" t="s">
        <v>501</v>
      </c>
      <c r="C73" s="18" t="s">
        <v>617</v>
      </c>
      <c r="D73" s="18" t="s">
        <v>441</v>
      </c>
    </row>
    <row r="74" spans="1:4" x14ac:dyDescent="0.3">
      <c r="A74" s="16" t="s">
        <v>21</v>
      </c>
      <c r="B74" s="100" t="s">
        <v>502</v>
      </c>
      <c r="C74" s="18" t="s">
        <v>617</v>
      </c>
      <c r="D74" s="18" t="s">
        <v>441</v>
      </c>
    </row>
    <row r="75" spans="1:4" x14ac:dyDescent="0.3">
      <c r="A75" s="16" t="s">
        <v>24</v>
      </c>
      <c r="B75" s="103" t="s">
        <v>503</v>
      </c>
      <c r="C75" s="18" t="s">
        <v>617</v>
      </c>
      <c r="D75" s="18" t="s">
        <v>441</v>
      </c>
    </row>
    <row r="77" spans="1:4" x14ac:dyDescent="0.3">
      <c r="A77" s="36" t="s">
        <v>90</v>
      </c>
      <c r="B77" s="36"/>
      <c r="C77" s="36" t="s">
        <v>39</v>
      </c>
      <c r="D77" s="36" t="s">
        <v>63</v>
      </c>
    </row>
    <row r="78" spans="1:4" x14ac:dyDescent="0.3">
      <c r="A78" s="42" t="s">
        <v>8</v>
      </c>
      <c r="B78" s="85" t="s">
        <v>250</v>
      </c>
      <c r="C78" s="18" t="s">
        <v>618</v>
      </c>
      <c r="D78" s="18" t="s">
        <v>111</v>
      </c>
    </row>
    <row r="79" spans="1:4" x14ac:dyDescent="0.3">
      <c r="A79" s="42" t="s">
        <v>12</v>
      </c>
      <c r="B79" s="85" t="s">
        <v>251</v>
      </c>
      <c r="C79" s="18" t="s">
        <v>618</v>
      </c>
      <c r="D79" s="18" t="s">
        <v>111</v>
      </c>
    </row>
    <row r="80" spans="1:4" x14ac:dyDescent="0.3">
      <c r="A80" s="42" t="s">
        <v>13</v>
      </c>
      <c r="B80" s="85" t="s">
        <v>252</v>
      </c>
      <c r="C80" s="18" t="s">
        <v>618</v>
      </c>
      <c r="D80" s="18" t="s">
        <v>111</v>
      </c>
    </row>
    <row r="81" spans="1:4" x14ac:dyDescent="0.3">
      <c r="A81" s="42" t="s">
        <v>21</v>
      </c>
      <c r="B81" s="85" t="s">
        <v>253</v>
      </c>
      <c r="C81" s="18" t="s">
        <v>618</v>
      </c>
      <c r="D81" s="18" t="s">
        <v>111</v>
      </c>
    </row>
    <row r="82" spans="1:4" x14ac:dyDescent="0.3">
      <c r="A82" s="42" t="s">
        <v>24</v>
      </c>
      <c r="B82" s="85" t="s">
        <v>254</v>
      </c>
      <c r="C82" s="18" t="s">
        <v>618</v>
      </c>
      <c r="D82" s="18" t="s">
        <v>111</v>
      </c>
    </row>
    <row r="83" spans="1:4" x14ac:dyDescent="0.3">
      <c r="A83" s="42" t="s">
        <v>91</v>
      </c>
      <c r="B83" s="85" t="s">
        <v>255</v>
      </c>
      <c r="C83" s="18" t="s">
        <v>618</v>
      </c>
      <c r="D83" s="18" t="s">
        <v>111</v>
      </c>
    </row>
    <row r="84" spans="1:4" x14ac:dyDescent="0.3">
      <c r="A84" s="42" t="s">
        <v>92</v>
      </c>
      <c r="B84" s="82" t="s">
        <v>256</v>
      </c>
      <c r="C84" s="18" t="s">
        <v>618</v>
      </c>
      <c r="D84" s="18" t="s">
        <v>111</v>
      </c>
    </row>
    <row r="85" spans="1:4" x14ac:dyDescent="0.3">
      <c r="A85" s="42" t="s">
        <v>93</v>
      </c>
      <c r="B85" s="86" t="s">
        <v>257</v>
      </c>
      <c r="C85" s="18" t="s">
        <v>618</v>
      </c>
      <c r="D85" s="18" t="s">
        <v>111</v>
      </c>
    </row>
    <row r="86" spans="1:4" x14ac:dyDescent="0.3">
      <c r="A86" s="42" t="s">
        <v>94</v>
      </c>
      <c r="B86" s="82" t="s">
        <v>258</v>
      </c>
      <c r="C86" s="18" t="s">
        <v>618</v>
      </c>
      <c r="D86" s="18" t="s">
        <v>111</v>
      </c>
    </row>
    <row r="87" spans="1:4" x14ac:dyDescent="0.3">
      <c r="A87" s="42" t="s">
        <v>95</v>
      </c>
      <c r="B87" s="85" t="s">
        <v>259</v>
      </c>
      <c r="C87" s="18" t="s">
        <v>618</v>
      </c>
      <c r="D87" s="18" t="s">
        <v>89</v>
      </c>
    </row>
    <row r="88" spans="1:4" x14ac:dyDescent="0.3">
      <c r="A88" s="42" t="s">
        <v>96</v>
      </c>
      <c r="B88" s="85" t="s">
        <v>260</v>
      </c>
      <c r="C88" s="18" t="s">
        <v>618</v>
      </c>
      <c r="D88" s="18" t="s">
        <v>89</v>
      </c>
    </row>
    <row r="89" spans="1:4" x14ac:dyDescent="0.3">
      <c r="A89" s="42" t="s">
        <v>97</v>
      </c>
      <c r="B89" s="85" t="s">
        <v>261</v>
      </c>
      <c r="C89" s="18" t="s">
        <v>618</v>
      </c>
      <c r="D89" s="18" t="s">
        <v>89</v>
      </c>
    </row>
    <row r="90" spans="1:4" x14ac:dyDescent="0.3">
      <c r="A90" s="42" t="s">
        <v>98</v>
      </c>
      <c r="B90" s="85" t="s">
        <v>262</v>
      </c>
      <c r="C90" s="18" t="s">
        <v>618</v>
      </c>
      <c r="D90" s="18" t="s">
        <v>89</v>
      </c>
    </row>
    <row r="91" spans="1:4" x14ac:dyDescent="0.3">
      <c r="A91" s="42" t="s">
        <v>99</v>
      </c>
      <c r="B91" s="85" t="s">
        <v>263</v>
      </c>
      <c r="C91" s="18" t="s">
        <v>618</v>
      </c>
      <c r="D91" s="18" t="s">
        <v>89</v>
      </c>
    </row>
    <row r="92" spans="1:4" x14ac:dyDescent="0.3">
      <c r="A92" s="42" t="s">
        <v>100</v>
      </c>
      <c r="B92" s="85" t="s">
        <v>264</v>
      </c>
      <c r="C92" s="18" t="s">
        <v>618</v>
      </c>
      <c r="D92" s="18" t="s">
        <v>89</v>
      </c>
    </row>
    <row r="93" spans="1:4" x14ac:dyDescent="0.3">
      <c r="A93" s="42" t="s">
        <v>101</v>
      </c>
      <c r="B93" s="87" t="s">
        <v>265</v>
      </c>
      <c r="C93" s="18" t="s">
        <v>618</v>
      </c>
      <c r="D93" s="18" t="s">
        <v>89</v>
      </c>
    </row>
    <row r="94" spans="1:4" x14ac:dyDescent="0.3">
      <c r="A94" s="42" t="s">
        <v>102</v>
      </c>
      <c r="B94" s="87" t="s">
        <v>266</v>
      </c>
      <c r="C94" s="18" t="s">
        <v>618</v>
      </c>
      <c r="D94" s="18" t="s">
        <v>89</v>
      </c>
    </row>
    <row r="95" spans="1:4" x14ac:dyDescent="0.3">
      <c r="A95" s="42" t="s">
        <v>103</v>
      </c>
      <c r="B95" s="82" t="s">
        <v>267</v>
      </c>
      <c r="C95" s="18" t="s">
        <v>618</v>
      </c>
      <c r="D95" s="18" t="s">
        <v>89</v>
      </c>
    </row>
    <row r="96" spans="1:4" x14ac:dyDescent="0.3">
      <c r="A96" s="42" t="s">
        <v>104</v>
      </c>
      <c r="B96" s="82" t="s">
        <v>268</v>
      </c>
      <c r="C96" s="18" t="s">
        <v>618</v>
      </c>
      <c r="D96" s="18" t="s">
        <v>89</v>
      </c>
    </row>
    <row r="97" spans="1:4" x14ac:dyDescent="0.3">
      <c r="A97" s="42" t="s">
        <v>105</v>
      </c>
      <c r="B97" s="86" t="s">
        <v>269</v>
      </c>
      <c r="C97" s="18" t="s">
        <v>618</v>
      </c>
      <c r="D97" s="18" t="s">
        <v>89</v>
      </c>
    </row>
    <row r="98" spans="1:4" x14ac:dyDescent="0.3">
      <c r="A98" s="42" t="s">
        <v>106</v>
      </c>
      <c r="B98" s="86" t="s">
        <v>270</v>
      </c>
      <c r="C98" s="18" t="s">
        <v>618</v>
      </c>
      <c r="D98" s="18" t="s">
        <v>89</v>
      </c>
    </row>
    <row r="99" spans="1:4" x14ac:dyDescent="0.3">
      <c r="A99" s="42" t="s">
        <v>107</v>
      </c>
      <c r="B99" s="82" t="s">
        <v>271</v>
      </c>
      <c r="C99" s="18" t="s">
        <v>618</v>
      </c>
      <c r="D99" s="18" t="s">
        <v>89</v>
      </c>
    </row>
    <row r="100" spans="1:4" x14ac:dyDescent="0.3">
      <c r="A100" s="42" t="s">
        <v>108</v>
      </c>
      <c r="B100" s="82" t="s">
        <v>272</v>
      </c>
      <c r="C100" s="18" t="s">
        <v>618</v>
      </c>
      <c r="D100" s="18" t="s">
        <v>89</v>
      </c>
    </row>
    <row r="101" spans="1:4" x14ac:dyDescent="0.3">
      <c r="A101" s="42" t="s">
        <v>109</v>
      </c>
      <c r="B101" s="82" t="s">
        <v>273</v>
      </c>
      <c r="C101" s="18" t="s">
        <v>618</v>
      </c>
      <c r="D101" s="18" t="s">
        <v>89</v>
      </c>
    </row>
    <row r="102" spans="1:4" x14ac:dyDescent="0.3">
      <c r="A102" s="42" t="s">
        <v>110</v>
      </c>
      <c r="B102" s="82" t="s">
        <v>274</v>
      </c>
      <c r="C102" s="18" t="s">
        <v>618</v>
      </c>
      <c r="D102" s="18" t="s">
        <v>89</v>
      </c>
    </row>
    <row r="103" spans="1:4" x14ac:dyDescent="0.3">
      <c r="A103" s="42" t="s">
        <v>150</v>
      </c>
      <c r="B103" s="82" t="s">
        <v>275</v>
      </c>
      <c r="C103" s="18" t="s">
        <v>618</v>
      </c>
      <c r="D103" s="18" t="s">
        <v>89</v>
      </c>
    </row>
    <row r="104" spans="1:4" x14ac:dyDescent="0.3">
      <c r="A104" s="42" t="s">
        <v>151</v>
      </c>
      <c r="B104" s="85" t="s">
        <v>276</v>
      </c>
      <c r="C104" s="18" t="s">
        <v>618</v>
      </c>
      <c r="D104" s="18" t="s">
        <v>89</v>
      </c>
    </row>
    <row r="105" spans="1:4" x14ac:dyDescent="0.3">
      <c r="A105" s="42" t="s">
        <v>152</v>
      </c>
      <c r="B105" s="82" t="s">
        <v>277</v>
      </c>
      <c r="C105" s="18" t="s">
        <v>618</v>
      </c>
      <c r="D105" s="18" t="s">
        <v>89</v>
      </c>
    </row>
    <row r="106" spans="1:4" x14ac:dyDescent="0.3">
      <c r="A106" s="42" t="s">
        <v>153</v>
      </c>
      <c r="B106" s="82" t="s">
        <v>278</v>
      </c>
      <c r="C106" s="18" t="s">
        <v>618</v>
      </c>
      <c r="D106" s="18" t="s">
        <v>89</v>
      </c>
    </row>
    <row r="107" spans="1:4" x14ac:dyDescent="0.3">
      <c r="A107" s="42" t="s">
        <v>154</v>
      </c>
      <c r="B107" s="82" t="s">
        <v>279</v>
      </c>
      <c r="C107" s="18" t="s">
        <v>618</v>
      </c>
      <c r="D107" s="18" t="s">
        <v>89</v>
      </c>
    </row>
    <row r="108" spans="1:4" x14ac:dyDescent="0.3">
      <c r="A108" s="42" t="s">
        <v>155</v>
      </c>
      <c r="B108" s="87" t="s">
        <v>280</v>
      </c>
      <c r="C108" s="18" t="s">
        <v>618</v>
      </c>
      <c r="D108" s="18" t="s">
        <v>581</v>
      </c>
    </row>
    <row r="109" spans="1:4" x14ac:dyDescent="0.3">
      <c r="A109" s="42" t="s">
        <v>156</v>
      </c>
      <c r="B109" s="87" t="s">
        <v>281</v>
      </c>
      <c r="C109" s="18" t="s">
        <v>618</v>
      </c>
      <c r="D109" s="18" t="s">
        <v>581</v>
      </c>
    </row>
    <row r="110" spans="1:4" x14ac:dyDescent="0.3">
      <c r="A110" s="42" t="s">
        <v>157</v>
      </c>
      <c r="B110" s="85" t="s">
        <v>282</v>
      </c>
      <c r="C110" s="18" t="s">
        <v>618</v>
      </c>
      <c r="D110" s="18" t="s">
        <v>582</v>
      </c>
    </row>
    <row r="111" spans="1:4" x14ac:dyDescent="0.3">
      <c r="A111" s="42" t="s">
        <v>158</v>
      </c>
      <c r="B111" s="85" t="s">
        <v>283</v>
      </c>
      <c r="C111" s="18" t="s">
        <v>618</v>
      </c>
      <c r="D111" s="18" t="s">
        <v>582</v>
      </c>
    </row>
    <row r="113" spans="1:4" x14ac:dyDescent="0.3">
      <c r="A113" s="36" t="s">
        <v>90</v>
      </c>
      <c r="B113" s="36" t="s">
        <v>62</v>
      </c>
      <c r="C113" s="36" t="s">
        <v>39</v>
      </c>
      <c r="D113" s="36" t="s">
        <v>63</v>
      </c>
    </row>
    <row r="114" spans="1:4" x14ac:dyDescent="0.3">
      <c r="A114" s="42" t="s">
        <v>8</v>
      </c>
      <c r="B114" s="19" t="s">
        <v>227</v>
      </c>
      <c r="C114" s="18" t="s">
        <v>619</v>
      </c>
      <c r="D114" s="18" t="s">
        <v>111</v>
      </c>
    </row>
    <row r="115" spans="1:4" x14ac:dyDescent="0.3">
      <c r="A115" s="42" t="s">
        <v>12</v>
      </c>
      <c r="B115" s="19" t="s">
        <v>228</v>
      </c>
      <c r="C115" s="18" t="s">
        <v>619</v>
      </c>
      <c r="D115" s="18" t="s">
        <v>111</v>
      </c>
    </row>
    <row r="116" spans="1:4" x14ac:dyDescent="0.3">
      <c r="A116" s="42" t="s">
        <v>13</v>
      </c>
      <c r="B116" s="19" t="s">
        <v>229</v>
      </c>
      <c r="C116" s="18" t="s">
        <v>619</v>
      </c>
      <c r="D116" s="18" t="s">
        <v>111</v>
      </c>
    </row>
    <row r="117" spans="1:4" x14ac:dyDescent="0.3">
      <c r="A117" s="42" t="s">
        <v>21</v>
      </c>
      <c r="B117" s="19" t="s">
        <v>230</v>
      </c>
      <c r="C117" s="18" t="s">
        <v>619</v>
      </c>
      <c r="D117" s="18" t="s">
        <v>111</v>
      </c>
    </row>
    <row r="118" spans="1:4" x14ac:dyDescent="0.3">
      <c r="A118" s="42" t="s">
        <v>24</v>
      </c>
      <c r="B118" s="19" t="s">
        <v>231</v>
      </c>
      <c r="C118" s="18" t="s">
        <v>619</v>
      </c>
      <c r="D118" s="18" t="s">
        <v>111</v>
      </c>
    </row>
    <row r="119" spans="1:4" x14ac:dyDescent="0.3">
      <c r="A119" s="42" t="s">
        <v>91</v>
      </c>
      <c r="B119" s="19" t="s">
        <v>232</v>
      </c>
      <c r="C119" s="18" t="s">
        <v>619</v>
      </c>
      <c r="D119" s="18" t="s">
        <v>111</v>
      </c>
    </row>
    <row r="120" spans="1:4" x14ac:dyDescent="0.3">
      <c r="A120" s="42" t="s">
        <v>92</v>
      </c>
      <c r="B120" s="19" t="s">
        <v>233</v>
      </c>
      <c r="C120" s="18" t="s">
        <v>619</v>
      </c>
      <c r="D120" s="18" t="s">
        <v>111</v>
      </c>
    </row>
    <row r="121" spans="1:4" x14ac:dyDescent="0.3">
      <c r="A121" s="42" t="s">
        <v>93</v>
      </c>
      <c r="B121" s="19" t="s">
        <v>234</v>
      </c>
      <c r="C121" s="18" t="s">
        <v>619</v>
      </c>
      <c r="D121" s="18" t="s">
        <v>111</v>
      </c>
    </row>
    <row r="122" spans="1:4" x14ac:dyDescent="0.3">
      <c r="A122" s="42" t="s">
        <v>94</v>
      </c>
      <c r="B122" s="19" t="s">
        <v>235</v>
      </c>
      <c r="C122" s="18" t="s">
        <v>619</v>
      </c>
      <c r="D122" s="18" t="s">
        <v>89</v>
      </c>
    </row>
    <row r="123" spans="1:4" x14ac:dyDescent="0.3">
      <c r="A123" s="42" t="s">
        <v>95</v>
      </c>
      <c r="B123" s="19" t="s">
        <v>236</v>
      </c>
      <c r="C123" s="18" t="s">
        <v>619</v>
      </c>
      <c r="D123" s="18" t="s">
        <v>89</v>
      </c>
    </row>
    <row r="124" spans="1:4" x14ac:dyDescent="0.3">
      <c r="A124" s="42" t="s">
        <v>96</v>
      </c>
      <c r="B124" s="19" t="s">
        <v>237</v>
      </c>
      <c r="C124" s="18" t="s">
        <v>619</v>
      </c>
      <c r="D124" s="18" t="s">
        <v>89</v>
      </c>
    </row>
    <row r="125" spans="1:4" x14ac:dyDescent="0.3">
      <c r="A125" s="42" t="s">
        <v>97</v>
      </c>
      <c r="B125" s="19" t="s">
        <v>238</v>
      </c>
      <c r="C125" s="18" t="s">
        <v>619</v>
      </c>
      <c r="D125" s="18" t="s">
        <v>89</v>
      </c>
    </row>
    <row r="126" spans="1:4" x14ac:dyDescent="0.3">
      <c r="A126" s="42" t="s">
        <v>98</v>
      </c>
      <c r="B126" s="19" t="s">
        <v>239</v>
      </c>
      <c r="C126" s="18" t="s">
        <v>619</v>
      </c>
      <c r="D126" s="18" t="s">
        <v>89</v>
      </c>
    </row>
    <row r="127" spans="1:4" x14ac:dyDescent="0.3">
      <c r="A127" s="42" t="s">
        <v>99</v>
      </c>
      <c r="B127" s="19" t="s">
        <v>240</v>
      </c>
      <c r="C127" s="18" t="s">
        <v>619</v>
      </c>
      <c r="D127" s="18" t="s">
        <v>89</v>
      </c>
    </row>
    <row r="128" spans="1:4" x14ac:dyDescent="0.3">
      <c r="A128" s="42" t="s">
        <v>100</v>
      </c>
      <c r="B128" s="19" t="s">
        <v>241</v>
      </c>
      <c r="C128" s="18" t="s">
        <v>619</v>
      </c>
      <c r="D128" s="18" t="s">
        <v>89</v>
      </c>
    </row>
    <row r="129" spans="1:4" x14ac:dyDescent="0.3">
      <c r="A129" s="42" t="s">
        <v>101</v>
      </c>
      <c r="B129" s="19" t="s">
        <v>242</v>
      </c>
      <c r="C129" s="18" t="s">
        <v>619</v>
      </c>
      <c r="D129" s="18" t="s">
        <v>89</v>
      </c>
    </row>
    <row r="130" spans="1:4" x14ac:dyDescent="0.3">
      <c r="A130" s="42" t="s">
        <v>102</v>
      </c>
      <c r="B130" s="19" t="s">
        <v>243</v>
      </c>
      <c r="C130" s="18" t="s">
        <v>619</v>
      </c>
      <c r="D130" s="18" t="s">
        <v>89</v>
      </c>
    </row>
    <row r="131" spans="1:4" x14ac:dyDescent="0.3">
      <c r="A131" s="42" t="s">
        <v>103</v>
      </c>
      <c r="B131" s="19" t="s">
        <v>244</v>
      </c>
      <c r="C131" s="18" t="s">
        <v>619</v>
      </c>
      <c r="D131" s="18" t="s">
        <v>581</v>
      </c>
    </row>
    <row r="132" spans="1:4" x14ac:dyDescent="0.3">
      <c r="A132" s="42" t="s">
        <v>104</v>
      </c>
      <c r="B132" s="19" t="s">
        <v>245</v>
      </c>
      <c r="C132" s="18" t="s">
        <v>619</v>
      </c>
      <c r="D132" s="18" t="s">
        <v>581</v>
      </c>
    </row>
    <row r="133" spans="1:4" x14ac:dyDescent="0.3">
      <c r="A133" s="42" t="s">
        <v>105</v>
      </c>
      <c r="B133" s="19" t="s">
        <v>246</v>
      </c>
      <c r="C133" s="18" t="s">
        <v>619</v>
      </c>
      <c r="D133" s="18" t="s">
        <v>581</v>
      </c>
    </row>
    <row r="134" spans="1:4" x14ac:dyDescent="0.3">
      <c r="A134" s="42" t="s">
        <v>106</v>
      </c>
      <c r="B134" s="19" t="s">
        <v>247</v>
      </c>
      <c r="C134" s="18" t="s">
        <v>619</v>
      </c>
      <c r="D134" s="18" t="s">
        <v>581</v>
      </c>
    </row>
    <row r="135" spans="1:4" x14ac:dyDescent="0.3">
      <c r="A135" s="42" t="s">
        <v>107</v>
      </c>
      <c r="B135" s="19" t="s">
        <v>248</v>
      </c>
      <c r="C135" s="18" t="s">
        <v>619</v>
      </c>
      <c r="D135" s="18" t="s">
        <v>581</v>
      </c>
    </row>
    <row r="136" spans="1:4" x14ac:dyDescent="0.3">
      <c r="A136" s="42" t="s">
        <v>108</v>
      </c>
      <c r="B136" s="19" t="s">
        <v>249</v>
      </c>
      <c r="C136" s="18" t="s">
        <v>619</v>
      </c>
      <c r="D136" s="18" t="s">
        <v>581</v>
      </c>
    </row>
    <row r="138" spans="1:4" x14ac:dyDescent="0.3">
      <c r="A138" s="36" t="s">
        <v>90</v>
      </c>
      <c r="B138" s="36" t="s">
        <v>62</v>
      </c>
      <c r="C138" s="36" t="s">
        <v>39</v>
      </c>
      <c r="D138" s="36" t="s">
        <v>63</v>
      </c>
    </row>
    <row r="139" spans="1:4" x14ac:dyDescent="0.3">
      <c r="A139" s="42" t="s">
        <v>8</v>
      </c>
      <c r="B139" s="19" t="s">
        <v>284</v>
      </c>
      <c r="C139" s="18" t="s">
        <v>620</v>
      </c>
      <c r="D139" s="18" t="s">
        <v>111</v>
      </c>
    </row>
    <row r="140" spans="1:4" x14ac:dyDescent="0.3">
      <c r="A140" s="42" t="s">
        <v>12</v>
      </c>
      <c r="B140" s="19" t="s">
        <v>285</v>
      </c>
      <c r="C140" s="18" t="s">
        <v>620</v>
      </c>
      <c r="D140" s="18" t="s">
        <v>111</v>
      </c>
    </row>
    <row r="141" spans="1:4" x14ac:dyDescent="0.3">
      <c r="A141" s="42" t="s">
        <v>13</v>
      </c>
      <c r="B141" s="19" t="s">
        <v>286</v>
      </c>
      <c r="C141" s="18" t="s">
        <v>620</v>
      </c>
      <c r="D141" s="18" t="s">
        <v>111</v>
      </c>
    </row>
    <row r="142" spans="1:4" x14ac:dyDescent="0.3">
      <c r="A142" s="42" t="s">
        <v>21</v>
      </c>
      <c r="B142" s="19" t="s">
        <v>287</v>
      </c>
      <c r="C142" s="18" t="s">
        <v>620</v>
      </c>
      <c r="D142" s="18" t="s">
        <v>111</v>
      </c>
    </row>
    <row r="143" spans="1:4" x14ac:dyDescent="0.3">
      <c r="A143" s="42" t="s">
        <v>24</v>
      </c>
      <c r="B143" s="19" t="s">
        <v>288</v>
      </c>
      <c r="C143" s="18" t="s">
        <v>620</v>
      </c>
      <c r="D143" s="18" t="s">
        <v>111</v>
      </c>
    </row>
    <row r="144" spans="1:4" x14ac:dyDescent="0.3">
      <c r="A144" s="42" t="s">
        <v>91</v>
      </c>
      <c r="B144" s="19" t="s">
        <v>289</v>
      </c>
      <c r="C144" s="18" t="s">
        <v>620</v>
      </c>
      <c r="D144" s="18" t="s">
        <v>111</v>
      </c>
    </row>
    <row r="145" spans="1:4" x14ac:dyDescent="0.3">
      <c r="A145" s="42" t="s">
        <v>92</v>
      </c>
      <c r="B145" s="19" t="s">
        <v>290</v>
      </c>
      <c r="C145" s="18" t="s">
        <v>620</v>
      </c>
      <c r="D145" s="18" t="s">
        <v>89</v>
      </c>
    </row>
    <row r="146" spans="1:4" x14ac:dyDescent="0.3">
      <c r="A146" s="42" t="s">
        <v>93</v>
      </c>
      <c r="B146" s="19" t="s">
        <v>291</v>
      </c>
      <c r="C146" s="18" t="s">
        <v>620</v>
      </c>
      <c r="D146" s="18" t="s">
        <v>89</v>
      </c>
    </row>
    <row r="147" spans="1:4" x14ac:dyDescent="0.3">
      <c r="A147" s="42" t="s">
        <v>94</v>
      </c>
      <c r="B147" s="19" t="s">
        <v>292</v>
      </c>
      <c r="C147" s="18" t="s">
        <v>620</v>
      </c>
      <c r="D147" s="18" t="s">
        <v>89</v>
      </c>
    </row>
    <row r="148" spans="1:4" x14ac:dyDescent="0.3">
      <c r="A148" s="42" t="s">
        <v>95</v>
      </c>
      <c r="B148" s="19" t="s">
        <v>293</v>
      </c>
      <c r="C148" s="18" t="s">
        <v>620</v>
      </c>
      <c r="D148" s="18" t="s">
        <v>89</v>
      </c>
    </row>
    <row r="149" spans="1:4" x14ac:dyDescent="0.3">
      <c r="A149" s="42" t="s">
        <v>96</v>
      </c>
      <c r="B149" s="19" t="s">
        <v>294</v>
      </c>
      <c r="C149" s="18" t="s">
        <v>620</v>
      </c>
      <c r="D149" s="18" t="s">
        <v>89</v>
      </c>
    </row>
    <row r="150" spans="1:4" x14ac:dyDescent="0.3">
      <c r="A150" s="42" t="s">
        <v>97</v>
      </c>
      <c r="B150" s="19" t="s">
        <v>295</v>
      </c>
      <c r="C150" s="18" t="s">
        <v>620</v>
      </c>
      <c r="D150" s="18" t="s">
        <v>581</v>
      </c>
    </row>
    <row r="151" spans="1:4" x14ac:dyDescent="0.3">
      <c r="A151" s="42" t="s">
        <v>98</v>
      </c>
      <c r="B151" s="19" t="s">
        <v>296</v>
      </c>
      <c r="C151" s="18" t="s">
        <v>620</v>
      </c>
      <c r="D151" s="18" t="s">
        <v>581</v>
      </c>
    </row>
    <row r="152" spans="1:4" x14ac:dyDescent="0.3">
      <c r="A152" s="42" t="s">
        <v>99</v>
      </c>
      <c r="B152" s="19" t="s">
        <v>297</v>
      </c>
      <c r="C152" s="18" t="s">
        <v>620</v>
      </c>
      <c r="D152" s="18" t="s">
        <v>582</v>
      </c>
    </row>
    <row r="153" spans="1:4" x14ac:dyDescent="0.3">
      <c r="A153" s="42" t="s">
        <v>100</v>
      </c>
      <c r="B153" s="19" t="s">
        <v>298</v>
      </c>
      <c r="C153" s="18" t="s">
        <v>620</v>
      </c>
      <c r="D153" s="18" t="s">
        <v>582</v>
      </c>
    </row>
    <row r="154" spans="1:4" x14ac:dyDescent="0.3">
      <c r="A154" s="42" t="s">
        <v>101</v>
      </c>
      <c r="B154" s="88" t="s">
        <v>297</v>
      </c>
      <c r="C154" s="18" t="s">
        <v>620</v>
      </c>
      <c r="D154" s="18" t="s">
        <v>358</v>
      </c>
    </row>
    <row r="155" spans="1:4" x14ac:dyDescent="0.3">
      <c r="A155" s="42" t="s">
        <v>102</v>
      </c>
      <c r="B155" s="88" t="s">
        <v>298</v>
      </c>
      <c r="C155" s="18" t="s">
        <v>620</v>
      </c>
      <c r="D155" s="18" t="s">
        <v>358</v>
      </c>
    </row>
    <row r="157" spans="1:4" x14ac:dyDescent="0.3">
      <c r="A157" s="36" t="s">
        <v>90</v>
      </c>
      <c r="B157" s="36" t="s">
        <v>62</v>
      </c>
      <c r="C157" s="36" t="s">
        <v>39</v>
      </c>
      <c r="D157" s="36" t="s">
        <v>63</v>
      </c>
    </row>
    <row r="158" spans="1:4" x14ac:dyDescent="0.3">
      <c r="A158" s="42" t="s">
        <v>8</v>
      </c>
      <c r="B158" s="84" t="s">
        <v>195</v>
      </c>
      <c r="C158" s="18" t="s">
        <v>621</v>
      </c>
      <c r="D158" s="18" t="s">
        <v>111</v>
      </c>
    </row>
    <row r="159" spans="1:4" x14ac:dyDescent="0.3">
      <c r="A159" s="42" t="s">
        <v>12</v>
      </c>
      <c r="B159" s="84" t="s">
        <v>196</v>
      </c>
      <c r="C159" s="18" t="s">
        <v>621</v>
      </c>
      <c r="D159" s="18" t="s">
        <v>111</v>
      </c>
    </row>
    <row r="160" spans="1:4" x14ac:dyDescent="0.3">
      <c r="A160" s="42" t="s">
        <v>13</v>
      </c>
      <c r="B160" s="84" t="s">
        <v>197</v>
      </c>
      <c r="C160" s="18" t="s">
        <v>621</v>
      </c>
      <c r="D160" s="18" t="s">
        <v>111</v>
      </c>
    </row>
    <row r="161" spans="1:4" x14ac:dyDescent="0.3">
      <c r="A161" s="42" t="s">
        <v>21</v>
      </c>
      <c r="B161" s="84" t="s">
        <v>198</v>
      </c>
      <c r="C161" s="18" t="s">
        <v>621</v>
      </c>
      <c r="D161" s="18" t="s">
        <v>111</v>
      </c>
    </row>
    <row r="162" spans="1:4" x14ac:dyDescent="0.3">
      <c r="A162" s="42" t="s">
        <v>24</v>
      </c>
      <c r="B162" s="84" t="s">
        <v>199</v>
      </c>
      <c r="C162" s="18" t="s">
        <v>621</v>
      </c>
      <c r="D162" s="18" t="s">
        <v>111</v>
      </c>
    </row>
    <row r="163" spans="1:4" x14ac:dyDescent="0.3">
      <c r="A163" s="42" t="s">
        <v>91</v>
      </c>
      <c r="B163" s="84" t="s">
        <v>140</v>
      </c>
      <c r="C163" s="18" t="s">
        <v>621</v>
      </c>
      <c r="D163" s="18" t="s">
        <v>111</v>
      </c>
    </row>
    <row r="164" spans="1:4" x14ac:dyDescent="0.3">
      <c r="A164" s="42" t="s">
        <v>92</v>
      </c>
      <c r="B164" s="84" t="s">
        <v>200</v>
      </c>
      <c r="C164" s="18" t="s">
        <v>621</v>
      </c>
      <c r="D164" s="18" t="s">
        <v>111</v>
      </c>
    </row>
    <row r="165" spans="1:4" x14ac:dyDescent="0.3">
      <c r="A165" s="42" t="s">
        <v>93</v>
      </c>
      <c r="B165" s="84" t="s">
        <v>201</v>
      </c>
      <c r="C165" s="18" t="s">
        <v>621</v>
      </c>
      <c r="D165" s="18" t="s">
        <v>111</v>
      </c>
    </row>
    <row r="166" spans="1:4" x14ac:dyDescent="0.3">
      <c r="A166" s="42" t="s">
        <v>94</v>
      </c>
      <c r="B166" s="84" t="s">
        <v>202</v>
      </c>
      <c r="C166" s="18" t="s">
        <v>621</v>
      </c>
      <c r="D166" s="18" t="s">
        <v>111</v>
      </c>
    </row>
    <row r="167" spans="1:4" x14ac:dyDescent="0.3">
      <c r="A167" s="42" t="s">
        <v>95</v>
      </c>
      <c r="B167" s="84" t="s">
        <v>203</v>
      </c>
      <c r="C167" s="18" t="s">
        <v>621</v>
      </c>
      <c r="D167" s="18" t="s">
        <v>89</v>
      </c>
    </row>
    <row r="168" spans="1:4" x14ac:dyDescent="0.3">
      <c r="A168" s="42" t="s">
        <v>96</v>
      </c>
      <c r="B168" s="84" t="s">
        <v>204</v>
      </c>
      <c r="C168" s="18" t="s">
        <v>621</v>
      </c>
      <c r="D168" s="18" t="s">
        <v>89</v>
      </c>
    </row>
    <row r="169" spans="1:4" x14ac:dyDescent="0.3">
      <c r="A169" s="42" t="s">
        <v>97</v>
      </c>
      <c r="B169" s="84" t="s">
        <v>205</v>
      </c>
      <c r="C169" s="18" t="s">
        <v>621</v>
      </c>
      <c r="D169" s="18" t="s">
        <v>89</v>
      </c>
    </row>
    <row r="170" spans="1:4" x14ac:dyDescent="0.3">
      <c r="A170" s="42" t="s">
        <v>98</v>
      </c>
      <c r="B170" s="84" t="s">
        <v>206</v>
      </c>
      <c r="C170" s="18" t="s">
        <v>621</v>
      </c>
      <c r="D170" s="18" t="s">
        <v>89</v>
      </c>
    </row>
    <row r="171" spans="1:4" x14ac:dyDescent="0.3">
      <c r="A171" s="42" t="s">
        <v>99</v>
      </c>
      <c r="B171" s="84" t="s">
        <v>207</v>
      </c>
      <c r="C171" s="18" t="s">
        <v>621</v>
      </c>
      <c r="D171" s="18" t="s">
        <v>89</v>
      </c>
    </row>
    <row r="172" spans="1:4" x14ac:dyDescent="0.3">
      <c r="A172" s="42" t="s">
        <v>100</v>
      </c>
      <c r="B172" s="84" t="s">
        <v>208</v>
      </c>
      <c r="C172" s="18" t="s">
        <v>621</v>
      </c>
      <c r="D172" s="18" t="s">
        <v>89</v>
      </c>
    </row>
    <row r="173" spans="1:4" x14ac:dyDescent="0.3">
      <c r="A173" s="42" t="s">
        <v>101</v>
      </c>
      <c r="B173" s="84" t="s">
        <v>209</v>
      </c>
      <c r="C173" s="18" t="s">
        <v>621</v>
      </c>
      <c r="D173" s="18" t="s">
        <v>89</v>
      </c>
    </row>
    <row r="174" spans="1:4" x14ac:dyDescent="0.3">
      <c r="A174" s="42" t="s">
        <v>102</v>
      </c>
      <c r="B174" s="84" t="s">
        <v>210</v>
      </c>
      <c r="C174" s="18" t="s">
        <v>621</v>
      </c>
      <c r="D174" s="18" t="s">
        <v>89</v>
      </c>
    </row>
    <row r="175" spans="1:4" x14ac:dyDescent="0.3">
      <c r="A175" s="42" t="s">
        <v>103</v>
      </c>
      <c r="B175" s="84" t="s">
        <v>211</v>
      </c>
      <c r="C175" s="18" t="s">
        <v>621</v>
      </c>
      <c r="D175" s="18" t="s">
        <v>89</v>
      </c>
    </row>
    <row r="176" spans="1:4" x14ac:dyDescent="0.3">
      <c r="A176" s="42" t="s">
        <v>104</v>
      </c>
      <c r="B176" s="84" t="s">
        <v>212</v>
      </c>
      <c r="C176" s="18" t="s">
        <v>621</v>
      </c>
      <c r="D176" s="18" t="s">
        <v>89</v>
      </c>
    </row>
    <row r="177" spans="1:4" x14ac:dyDescent="0.3">
      <c r="A177" s="42" t="s">
        <v>105</v>
      </c>
      <c r="B177" s="84" t="s">
        <v>213</v>
      </c>
      <c r="C177" s="18" t="s">
        <v>621</v>
      </c>
      <c r="D177" s="18" t="s">
        <v>89</v>
      </c>
    </row>
    <row r="178" spans="1:4" x14ac:dyDescent="0.3">
      <c r="A178" s="42" t="s">
        <v>106</v>
      </c>
      <c r="B178" s="84" t="s">
        <v>214</v>
      </c>
      <c r="C178" s="18" t="s">
        <v>621</v>
      </c>
      <c r="D178" s="18" t="s">
        <v>89</v>
      </c>
    </row>
    <row r="179" spans="1:4" x14ac:dyDescent="0.3">
      <c r="A179" s="42" t="s">
        <v>107</v>
      </c>
      <c r="B179" s="84" t="s">
        <v>215</v>
      </c>
      <c r="C179" s="18" t="s">
        <v>621</v>
      </c>
      <c r="D179" s="18" t="s">
        <v>89</v>
      </c>
    </row>
    <row r="180" spans="1:4" x14ac:dyDescent="0.3">
      <c r="A180" s="42" t="s">
        <v>108</v>
      </c>
      <c r="B180" s="84" t="s">
        <v>216</v>
      </c>
      <c r="C180" s="18" t="s">
        <v>621</v>
      </c>
      <c r="D180" s="18" t="s">
        <v>89</v>
      </c>
    </row>
    <row r="181" spans="1:4" x14ac:dyDescent="0.3">
      <c r="A181" s="42" t="s">
        <v>109</v>
      </c>
      <c r="B181" s="84" t="s">
        <v>217</v>
      </c>
      <c r="C181" s="18" t="s">
        <v>621</v>
      </c>
      <c r="D181" s="18" t="s">
        <v>89</v>
      </c>
    </row>
    <row r="182" spans="1:4" x14ac:dyDescent="0.3">
      <c r="A182" s="42" t="s">
        <v>110</v>
      </c>
      <c r="B182" s="84" t="s">
        <v>218</v>
      </c>
      <c r="C182" s="18" t="s">
        <v>621</v>
      </c>
      <c r="D182" s="18" t="s">
        <v>89</v>
      </c>
    </row>
    <row r="183" spans="1:4" x14ac:dyDescent="0.3">
      <c r="A183" s="42" t="s">
        <v>150</v>
      </c>
      <c r="B183" s="84" t="s">
        <v>219</v>
      </c>
      <c r="C183" s="18" t="s">
        <v>621</v>
      </c>
      <c r="D183" s="18" t="s">
        <v>89</v>
      </c>
    </row>
    <row r="184" spans="1:4" x14ac:dyDescent="0.3">
      <c r="A184" s="42" t="s">
        <v>151</v>
      </c>
      <c r="B184" s="84" t="s">
        <v>220</v>
      </c>
      <c r="C184" s="18" t="s">
        <v>621</v>
      </c>
      <c r="D184" s="18" t="s">
        <v>581</v>
      </c>
    </row>
    <row r="185" spans="1:4" x14ac:dyDescent="0.3">
      <c r="A185" s="42" t="s">
        <v>152</v>
      </c>
      <c r="B185" s="84" t="s">
        <v>221</v>
      </c>
      <c r="C185" s="18" t="s">
        <v>621</v>
      </c>
      <c r="D185" s="18" t="s">
        <v>581</v>
      </c>
    </row>
    <row r="186" spans="1:4" x14ac:dyDescent="0.3">
      <c r="A186" s="42" t="s">
        <v>153</v>
      </c>
      <c r="B186" s="84" t="s">
        <v>222</v>
      </c>
      <c r="C186" s="18" t="s">
        <v>621</v>
      </c>
      <c r="D186" s="18" t="s">
        <v>581</v>
      </c>
    </row>
    <row r="187" spans="1:4" x14ac:dyDescent="0.3">
      <c r="A187" s="42" t="s">
        <v>154</v>
      </c>
      <c r="B187" s="84" t="s">
        <v>223</v>
      </c>
      <c r="C187" s="18" t="s">
        <v>621</v>
      </c>
      <c r="D187" s="18" t="s">
        <v>581</v>
      </c>
    </row>
    <row r="188" spans="1:4" x14ac:dyDescent="0.3">
      <c r="A188" s="42" t="s">
        <v>155</v>
      </c>
      <c r="B188" s="84" t="s">
        <v>224</v>
      </c>
      <c r="C188" s="18" t="s">
        <v>621</v>
      </c>
      <c r="D188" s="18" t="s">
        <v>581</v>
      </c>
    </row>
    <row r="189" spans="1:4" x14ac:dyDescent="0.3">
      <c r="A189" s="42" t="s">
        <v>156</v>
      </c>
      <c r="B189" s="84" t="s">
        <v>225</v>
      </c>
      <c r="C189" s="18" t="s">
        <v>621</v>
      </c>
      <c r="D189" s="18" t="s">
        <v>581</v>
      </c>
    </row>
    <row r="190" spans="1:4" x14ac:dyDescent="0.3">
      <c r="A190" s="42" t="s">
        <v>157</v>
      </c>
      <c r="B190" s="84" t="s">
        <v>226</v>
      </c>
      <c r="C190" s="18" t="s">
        <v>621</v>
      </c>
      <c r="D190" s="18" t="s">
        <v>581</v>
      </c>
    </row>
    <row r="192" spans="1:4" x14ac:dyDescent="0.3">
      <c r="A192" s="36" t="s">
        <v>90</v>
      </c>
      <c r="B192" s="36" t="s">
        <v>62</v>
      </c>
      <c r="C192" s="36" t="s">
        <v>39</v>
      </c>
      <c r="D192" s="36" t="s">
        <v>63</v>
      </c>
    </row>
    <row r="193" spans="1:4" x14ac:dyDescent="0.3">
      <c r="A193" s="16" t="s">
        <v>8</v>
      </c>
      <c r="B193" s="97" t="s">
        <v>423</v>
      </c>
      <c r="C193" s="18" t="s">
        <v>622</v>
      </c>
      <c r="D193" s="18" t="s">
        <v>410</v>
      </c>
    </row>
    <row r="194" spans="1:4" x14ac:dyDescent="0.3">
      <c r="A194" s="16" t="s">
        <v>12</v>
      </c>
      <c r="B194" s="97" t="s">
        <v>424</v>
      </c>
      <c r="C194" s="18" t="s">
        <v>622</v>
      </c>
      <c r="D194" s="18" t="s">
        <v>410</v>
      </c>
    </row>
    <row r="195" spans="1:4" x14ac:dyDescent="0.3">
      <c r="A195" s="16" t="s">
        <v>13</v>
      </c>
      <c r="B195" s="97" t="s">
        <v>116</v>
      </c>
      <c r="C195" s="18" t="s">
        <v>622</v>
      </c>
      <c r="D195" s="18" t="s">
        <v>410</v>
      </c>
    </row>
    <row r="196" spans="1:4" x14ac:dyDescent="0.3">
      <c r="A196" s="16" t="s">
        <v>21</v>
      </c>
      <c r="B196" s="97" t="s">
        <v>425</v>
      </c>
      <c r="C196" s="18" t="s">
        <v>622</v>
      </c>
      <c r="D196" s="18" t="s">
        <v>410</v>
      </c>
    </row>
    <row r="197" spans="1:4" x14ac:dyDescent="0.3">
      <c r="A197" s="16" t="s">
        <v>24</v>
      </c>
      <c r="B197" s="98" t="s">
        <v>426</v>
      </c>
      <c r="C197" s="18" t="s">
        <v>622</v>
      </c>
      <c r="D197" s="18" t="s">
        <v>410</v>
      </c>
    </row>
    <row r="198" spans="1:4" x14ac:dyDescent="0.3">
      <c r="A198" s="22"/>
      <c r="B198" s="124"/>
      <c r="C198" s="64"/>
      <c r="D198" s="64"/>
    </row>
    <row r="199" spans="1:4" x14ac:dyDescent="0.3">
      <c r="A199" s="36" t="s">
        <v>90</v>
      </c>
      <c r="B199" s="36" t="s">
        <v>62</v>
      </c>
      <c r="C199" s="36" t="s">
        <v>39</v>
      </c>
      <c r="D199" s="36" t="s">
        <v>63</v>
      </c>
    </row>
    <row r="200" spans="1:4" x14ac:dyDescent="0.3">
      <c r="A200" s="16" t="s">
        <v>8</v>
      </c>
      <c r="B200" s="100" t="s">
        <v>468</v>
      </c>
      <c r="C200" s="18" t="s">
        <v>623</v>
      </c>
      <c r="D200" s="18" t="s">
        <v>441</v>
      </c>
    </row>
    <row r="201" spans="1:4" x14ac:dyDescent="0.3">
      <c r="A201" s="16" t="s">
        <v>12</v>
      </c>
      <c r="B201" s="100" t="s">
        <v>469</v>
      </c>
      <c r="C201" s="18" t="s">
        <v>623</v>
      </c>
      <c r="D201" s="18" t="s">
        <v>441</v>
      </c>
    </row>
    <row r="202" spans="1:4" x14ac:dyDescent="0.3">
      <c r="A202" s="16" t="s">
        <v>13</v>
      </c>
      <c r="B202" s="100" t="s">
        <v>470</v>
      </c>
      <c r="C202" s="18" t="s">
        <v>623</v>
      </c>
      <c r="D202" s="18" t="s">
        <v>441</v>
      </c>
    </row>
    <row r="203" spans="1:4" x14ac:dyDescent="0.3">
      <c r="A203" s="16" t="s">
        <v>21</v>
      </c>
      <c r="B203" s="100" t="s">
        <v>471</v>
      </c>
      <c r="C203" s="18" t="s">
        <v>623</v>
      </c>
      <c r="D203" s="18" t="s">
        <v>441</v>
      </c>
    </row>
    <row r="204" spans="1:4" x14ac:dyDescent="0.3">
      <c r="A204" s="16" t="s">
        <v>24</v>
      </c>
      <c r="B204" s="100" t="s">
        <v>449</v>
      </c>
      <c r="C204" s="18" t="s">
        <v>623</v>
      </c>
      <c r="D204" s="18" t="s">
        <v>441</v>
      </c>
    </row>
    <row r="205" spans="1:4" x14ac:dyDescent="0.3">
      <c r="A205" s="16" t="s">
        <v>91</v>
      </c>
      <c r="B205" s="100" t="s">
        <v>448</v>
      </c>
      <c r="C205" s="18" t="s">
        <v>623</v>
      </c>
      <c r="D205" s="18" t="s">
        <v>441</v>
      </c>
    </row>
    <row r="206" spans="1:4" x14ac:dyDescent="0.3">
      <c r="A206" s="16" t="s">
        <v>92</v>
      </c>
      <c r="B206" s="100" t="s">
        <v>472</v>
      </c>
      <c r="C206" s="18" t="s">
        <v>623</v>
      </c>
      <c r="D206" s="18" t="s">
        <v>441</v>
      </c>
    </row>
    <row r="207" spans="1:4" x14ac:dyDescent="0.3">
      <c r="A207" s="16" t="s">
        <v>93</v>
      </c>
      <c r="B207" s="101" t="s">
        <v>450</v>
      </c>
      <c r="C207" s="18" t="s">
        <v>623</v>
      </c>
      <c r="D207" s="18" t="s">
        <v>441</v>
      </c>
    </row>
    <row r="208" spans="1:4" x14ac:dyDescent="0.3">
      <c r="A208" s="16" t="s">
        <v>94</v>
      </c>
      <c r="B208" s="100" t="s">
        <v>473</v>
      </c>
      <c r="C208" s="18" t="s">
        <v>623</v>
      </c>
      <c r="D208" s="18" t="s">
        <v>441</v>
      </c>
    </row>
    <row r="209" spans="1:4" x14ac:dyDescent="0.3">
      <c r="A209" s="16" t="s">
        <v>95</v>
      </c>
      <c r="B209" s="100" t="s">
        <v>474</v>
      </c>
      <c r="C209" s="18" t="s">
        <v>623</v>
      </c>
      <c r="D209" s="18" t="s">
        <v>441</v>
      </c>
    </row>
    <row r="211" spans="1:4" x14ac:dyDescent="0.3">
      <c r="A211" s="36" t="s">
        <v>90</v>
      </c>
      <c r="B211" s="36" t="s">
        <v>62</v>
      </c>
      <c r="C211" s="36" t="s">
        <v>39</v>
      </c>
      <c r="D211" s="36" t="s">
        <v>63</v>
      </c>
    </row>
    <row r="212" spans="1:4" x14ac:dyDescent="0.3">
      <c r="A212" s="42" t="s">
        <v>8</v>
      </c>
      <c r="B212" s="19" t="s">
        <v>187</v>
      </c>
      <c r="C212" s="18" t="s">
        <v>624</v>
      </c>
      <c r="D212" s="18" t="s">
        <v>111</v>
      </c>
    </row>
    <row r="213" spans="1:4" x14ac:dyDescent="0.3">
      <c r="A213" s="42" t="s">
        <v>12</v>
      </c>
      <c r="B213" s="19" t="s">
        <v>188</v>
      </c>
      <c r="C213" s="18" t="s">
        <v>624</v>
      </c>
      <c r="D213" s="18" t="s">
        <v>111</v>
      </c>
    </row>
    <row r="214" spans="1:4" x14ac:dyDescent="0.3">
      <c r="A214" s="42" t="s">
        <v>13</v>
      </c>
      <c r="B214" s="19" t="s">
        <v>190</v>
      </c>
      <c r="C214" s="18" t="s">
        <v>624</v>
      </c>
      <c r="D214" s="18" t="s">
        <v>111</v>
      </c>
    </row>
    <row r="215" spans="1:4" x14ac:dyDescent="0.3">
      <c r="A215" s="42" t="s">
        <v>21</v>
      </c>
      <c r="B215" s="19" t="s">
        <v>192</v>
      </c>
      <c r="C215" s="18" t="s">
        <v>624</v>
      </c>
      <c r="D215" s="18" t="s">
        <v>111</v>
      </c>
    </row>
    <row r="216" spans="1:4" x14ac:dyDescent="0.3">
      <c r="A216" s="42" t="s">
        <v>24</v>
      </c>
      <c r="B216" s="19" t="s">
        <v>193</v>
      </c>
      <c r="C216" s="18" t="s">
        <v>624</v>
      </c>
      <c r="D216" s="18" t="s">
        <v>111</v>
      </c>
    </row>
    <row r="217" spans="1:4" x14ac:dyDescent="0.3">
      <c r="A217" s="42" t="s">
        <v>91</v>
      </c>
      <c r="B217" s="19" t="s">
        <v>184</v>
      </c>
      <c r="C217" s="18" t="s">
        <v>624</v>
      </c>
      <c r="D217" s="18" t="s">
        <v>89</v>
      </c>
    </row>
    <row r="218" spans="1:4" x14ac:dyDescent="0.3">
      <c r="A218" s="42" t="s">
        <v>92</v>
      </c>
      <c r="B218" s="19" t="s">
        <v>185</v>
      </c>
      <c r="C218" s="18" t="s">
        <v>624</v>
      </c>
      <c r="D218" s="18" t="s">
        <v>89</v>
      </c>
    </row>
    <row r="219" spans="1:4" x14ac:dyDescent="0.3">
      <c r="A219" s="42" t="s">
        <v>93</v>
      </c>
      <c r="B219" s="19" t="s">
        <v>186</v>
      </c>
      <c r="C219" s="18" t="s">
        <v>624</v>
      </c>
      <c r="D219" s="18" t="s">
        <v>89</v>
      </c>
    </row>
    <row r="220" spans="1:4" x14ac:dyDescent="0.3">
      <c r="A220" s="42" t="s">
        <v>94</v>
      </c>
      <c r="B220" s="19" t="s">
        <v>149</v>
      </c>
      <c r="C220" s="18" t="s">
        <v>624</v>
      </c>
      <c r="D220" s="18" t="s">
        <v>89</v>
      </c>
    </row>
    <row r="221" spans="1:4" x14ac:dyDescent="0.3">
      <c r="A221" s="42" t="s">
        <v>95</v>
      </c>
      <c r="B221" s="19" t="s">
        <v>189</v>
      </c>
      <c r="C221" s="18" t="s">
        <v>624</v>
      </c>
      <c r="D221" s="18" t="s">
        <v>89</v>
      </c>
    </row>
    <row r="222" spans="1:4" x14ac:dyDescent="0.3">
      <c r="A222" s="42" t="s">
        <v>96</v>
      </c>
      <c r="B222" s="19" t="s">
        <v>191</v>
      </c>
      <c r="C222" s="18" t="s">
        <v>624</v>
      </c>
      <c r="D222" s="18" t="s">
        <v>89</v>
      </c>
    </row>
    <row r="223" spans="1:4" x14ac:dyDescent="0.3">
      <c r="A223" s="42" t="s">
        <v>97</v>
      </c>
      <c r="B223" s="19" t="s">
        <v>194</v>
      </c>
      <c r="C223" s="18" t="s">
        <v>624</v>
      </c>
      <c r="D223" s="18" t="s">
        <v>89</v>
      </c>
    </row>
    <row r="225" spans="1:4" x14ac:dyDescent="0.3">
      <c r="A225" s="36" t="s">
        <v>90</v>
      </c>
      <c r="B225" s="36" t="s">
        <v>62</v>
      </c>
      <c r="C225" s="36" t="s">
        <v>39</v>
      </c>
      <c r="D225" s="36" t="s">
        <v>63</v>
      </c>
    </row>
    <row r="226" spans="1:4" x14ac:dyDescent="0.3">
      <c r="A226" s="16" t="s">
        <v>8</v>
      </c>
      <c r="B226" s="101" t="s">
        <v>508</v>
      </c>
      <c r="C226" s="18" t="s">
        <v>509</v>
      </c>
      <c r="D226" s="18" t="s">
        <v>441</v>
      </c>
    </row>
    <row r="227" spans="1:4" x14ac:dyDescent="0.3">
      <c r="A227" s="16" t="s">
        <v>12</v>
      </c>
      <c r="B227" s="100" t="s">
        <v>510</v>
      </c>
      <c r="C227" s="18" t="s">
        <v>509</v>
      </c>
      <c r="D227" s="18" t="s">
        <v>441</v>
      </c>
    </row>
    <row r="228" spans="1:4" x14ac:dyDescent="0.3">
      <c r="A228" s="16" t="s">
        <v>13</v>
      </c>
      <c r="B228" s="100" t="s">
        <v>511</v>
      </c>
      <c r="C228" s="18" t="s">
        <v>509</v>
      </c>
      <c r="D228" s="18" t="s">
        <v>441</v>
      </c>
    </row>
    <row r="229" spans="1:4" x14ac:dyDescent="0.3">
      <c r="A229" s="16" t="s">
        <v>21</v>
      </c>
      <c r="B229" s="101" t="s">
        <v>512</v>
      </c>
      <c r="C229" s="18" t="s">
        <v>509</v>
      </c>
      <c r="D229" s="18" t="s">
        <v>441</v>
      </c>
    </row>
    <row r="230" spans="1:4" x14ac:dyDescent="0.3">
      <c r="A230" s="16" t="s">
        <v>24</v>
      </c>
      <c r="B230" s="100" t="s">
        <v>513</v>
      </c>
      <c r="C230" s="18" t="s">
        <v>509</v>
      </c>
      <c r="D230" s="18" t="s">
        <v>441</v>
      </c>
    </row>
    <row r="232" spans="1:4" x14ac:dyDescent="0.3">
      <c r="A232" s="36" t="s">
        <v>90</v>
      </c>
      <c r="B232" s="36" t="s">
        <v>62</v>
      </c>
      <c r="C232" s="36" t="s">
        <v>39</v>
      </c>
      <c r="D232" s="36" t="s">
        <v>63</v>
      </c>
    </row>
    <row r="233" spans="1:4" x14ac:dyDescent="0.3">
      <c r="A233" s="16" t="s">
        <v>8</v>
      </c>
      <c r="B233" s="19" t="s">
        <v>427</v>
      </c>
      <c r="C233" s="18" t="s">
        <v>428</v>
      </c>
      <c r="D233" s="18" t="s">
        <v>410</v>
      </c>
    </row>
    <row r="234" spans="1:4" x14ac:dyDescent="0.3">
      <c r="A234" s="16" t="s">
        <v>12</v>
      </c>
      <c r="B234" s="19" t="s">
        <v>429</v>
      </c>
      <c r="C234" s="18" t="s">
        <v>428</v>
      </c>
      <c r="D234" s="18" t="s">
        <v>410</v>
      </c>
    </row>
    <row r="235" spans="1:4" x14ac:dyDescent="0.3">
      <c r="A235" s="16" t="s">
        <v>13</v>
      </c>
      <c r="B235" s="19" t="s">
        <v>430</v>
      </c>
      <c r="C235" s="18" t="s">
        <v>428</v>
      </c>
      <c r="D235" s="18" t="s">
        <v>410</v>
      </c>
    </row>
    <row r="236" spans="1:4" x14ac:dyDescent="0.3">
      <c r="A236" s="16" t="s">
        <v>21</v>
      </c>
      <c r="B236" s="19" t="s">
        <v>432</v>
      </c>
      <c r="C236" s="18" t="s">
        <v>428</v>
      </c>
      <c r="D236" s="18" t="s">
        <v>410</v>
      </c>
    </row>
    <row r="237" spans="1:4" x14ac:dyDescent="0.3">
      <c r="A237" s="16" t="s">
        <v>24</v>
      </c>
      <c r="B237" s="19" t="s">
        <v>436</v>
      </c>
      <c r="C237" s="18" t="s">
        <v>428</v>
      </c>
      <c r="D237" s="18" t="s">
        <v>410</v>
      </c>
    </row>
    <row r="238" spans="1:4" x14ac:dyDescent="0.3">
      <c r="A238" s="16" t="s">
        <v>91</v>
      </c>
      <c r="B238" s="19" t="s">
        <v>431</v>
      </c>
      <c r="C238" s="18" t="s">
        <v>428</v>
      </c>
      <c r="D238" s="18" t="s">
        <v>89</v>
      </c>
    </row>
    <row r="239" spans="1:4" x14ac:dyDescent="0.3">
      <c r="A239" s="16" t="s">
        <v>92</v>
      </c>
      <c r="B239" s="19" t="s">
        <v>433</v>
      </c>
      <c r="C239" s="18" t="s">
        <v>428</v>
      </c>
      <c r="D239" s="18" t="s">
        <v>625</v>
      </c>
    </row>
    <row r="240" spans="1:4" x14ac:dyDescent="0.3">
      <c r="A240" s="16" t="s">
        <v>93</v>
      </c>
      <c r="B240" s="19" t="s">
        <v>434</v>
      </c>
      <c r="C240" s="18" t="s">
        <v>428</v>
      </c>
      <c r="D240" s="18" t="s">
        <v>625</v>
      </c>
    </row>
    <row r="241" spans="1:4" x14ac:dyDescent="0.3">
      <c r="A241" s="16" t="s">
        <v>94</v>
      </c>
      <c r="B241" s="19" t="s">
        <v>435</v>
      </c>
      <c r="C241" s="18" t="s">
        <v>428</v>
      </c>
      <c r="D241" s="18" t="s">
        <v>625</v>
      </c>
    </row>
    <row r="243" spans="1:4" x14ac:dyDescent="0.3">
      <c r="A243" s="36" t="s">
        <v>90</v>
      </c>
      <c r="B243" s="36" t="s">
        <v>62</v>
      </c>
      <c r="C243" s="36" t="s">
        <v>39</v>
      </c>
      <c r="D243" s="36" t="s">
        <v>63</v>
      </c>
    </row>
    <row r="244" spans="1:4" x14ac:dyDescent="0.3">
      <c r="A244" s="16" t="s">
        <v>8</v>
      </c>
      <c r="B244" s="100" t="s">
        <v>484</v>
      </c>
      <c r="C244" s="18" t="s">
        <v>485</v>
      </c>
      <c r="D244" s="18" t="s">
        <v>441</v>
      </c>
    </row>
    <row r="245" spans="1:4" x14ac:dyDescent="0.3">
      <c r="A245" s="16" t="s">
        <v>12</v>
      </c>
      <c r="B245" s="100" t="s">
        <v>486</v>
      </c>
      <c r="C245" s="18" t="s">
        <v>485</v>
      </c>
      <c r="D245" s="18" t="s">
        <v>441</v>
      </c>
    </row>
    <row r="246" spans="1:4" x14ac:dyDescent="0.3">
      <c r="A246" s="16" t="s">
        <v>13</v>
      </c>
      <c r="B246" s="100" t="s">
        <v>487</v>
      </c>
      <c r="C246" s="18" t="s">
        <v>485</v>
      </c>
      <c r="D246" s="18" t="s">
        <v>441</v>
      </c>
    </row>
    <row r="247" spans="1:4" x14ac:dyDescent="0.3">
      <c r="A247" s="16" t="s">
        <v>21</v>
      </c>
      <c r="B247" s="100" t="s">
        <v>488</v>
      </c>
      <c r="C247" s="18" t="s">
        <v>485</v>
      </c>
      <c r="D247" s="18" t="s">
        <v>441</v>
      </c>
    </row>
    <row r="248" spans="1:4" x14ac:dyDescent="0.3">
      <c r="A248" s="16" t="s">
        <v>24</v>
      </c>
      <c r="B248" s="100" t="s">
        <v>489</v>
      </c>
      <c r="C248" s="18" t="s">
        <v>485</v>
      </c>
      <c r="D248" s="18" t="s">
        <v>441</v>
      </c>
    </row>
    <row r="249" spans="1:4" x14ac:dyDescent="0.3">
      <c r="A249" s="16" t="s">
        <v>91</v>
      </c>
      <c r="B249" s="102" t="s">
        <v>490</v>
      </c>
      <c r="C249" s="18" t="s">
        <v>485</v>
      </c>
      <c r="D249" s="18" t="s">
        <v>581</v>
      </c>
    </row>
    <row r="250" spans="1:4" x14ac:dyDescent="0.3">
      <c r="A250" s="16" t="s">
        <v>92</v>
      </c>
      <c r="B250" s="19" t="s">
        <v>491</v>
      </c>
      <c r="C250" s="18" t="s">
        <v>485</v>
      </c>
      <c r="D250" s="18" t="s">
        <v>581</v>
      </c>
    </row>
    <row r="252" spans="1:4" x14ac:dyDescent="0.3">
      <c r="A252" s="36" t="s">
        <v>90</v>
      </c>
      <c r="B252" s="36" t="s">
        <v>62</v>
      </c>
      <c r="C252" s="36" t="s">
        <v>39</v>
      </c>
      <c r="D252" s="36" t="s">
        <v>63</v>
      </c>
    </row>
    <row r="253" spans="1:4" x14ac:dyDescent="0.3">
      <c r="A253" s="42" t="s">
        <v>8</v>
      </c>
      <c r="B253" s="19" t="s">
        <v>350</v>
      </c>
      <c r="C253" s="18" t="s">
        <v>357</v>
      </c>
      <c r="D253" s="18" t="s">
        <v>111</v>
      </c>
    </row>
    <row r="254" spans="1:4" x14ac:dyDescent="0.3">
      <c r="A254" s="42" t="s">
        <v>12</v>
      </c>
      <c r="B254" s="19" t="s">
        <v>351</v>
      </c>
      <c r="C254" s="18" t="s">
        <v>357</v>
      </c>
      <c r="D254" s="18" t="s">
        <v>111</v>
      </c>
    </row>
    <row r="255" spans="1:4" x14ac:dyDescent="0.3">
      <c r="A255" s="42" t="s">
        <v>13</v>
      </c>
      <c r="B255" s="19" t="s">
        <v>352</v>
      </c>
      <c r="C255" s="18" t="s">
        <v>357</v>
      </c>
      <c r="D255" s="18" t="s">
        <v>111</v>
      </c>
    </row>
    <row r="256" spans="1:4" x14ac:dyDescent="0.3">
      <c r="A256" s="42" t="s">
        <v>21</v>
      </c>
      <c r="B256" s="19" t="s">
        <v>353</v>
      </c>
      <c r="C256" s="18" t="s">
        <v>357</v>
      </c>
      <c r="D256" s="18" t="s">
        <v>89</v>
      </c>
    </row>
    <row r="257" spans="1:4" x14ac:dyDescent="0.3">
      <c r="A257" s="42" t="s">
        <v>24</v>
      </c>
      <c r="B257" s="19" t="s">
        <v>354</v>
      </c>
      <c r="C257" s="18" t="s">
        <v>357</v>
      </c>
      <c r="D257" s="18" t="s">
        <v>89</v>
      </c>
    </row>
    <row r="258" spans="1:4" x14ac:dyDescent="0.3">
      <c r="A258" s="42" t="s">
        <v>91</v>
      </c>
      <c r="B258" s="75" t="s">
        <v>355</v>
      </c>
      <c r="C258" s="18" t="s">
        <v>357</v>
      </c>
      <c r="D258" s="18" t="s">
        <v>581</v>
      </c>
    </row>
    <row r="259" spans="1:4" x14ac:dyDescent="0.3">
      <c r="A259" s="42" t="s">
        <v>92</v>
      </c>
      <c r="B259" s="75" t="s">
        <v>356</v>
      </c>
      <c r="C259" s="18" t="s">
        <v>357</v>
      </c>
      <c r="D259" s="18" t="s">
        <v>581</v>
      </c>
    </row>
    <row r="261" spans="1:4" x14ac:dyDescent="0.3">
      <c r="A261" s="36" t="s">
        <v>90</v>
      </c>
      <c r="B261" s="36" t="s">
        <v>62</v>
      </c>
      <c r="C261" s="36" t="s">
        <v>39</v>
      </c>
      <c r="D261" s="36" t="s">
        <v>63</v>
      </c>
    </row>
    <row r="262" spans="1:4" x14ac:dyDescent="0.3">
      <c r="A262" s="42" t="s">
        <v>8</v>
      </c>
      <c r="B262" s="89" t="s">
        <v>299</v>
      </c>
      <c r="C262" s="18" t="s">
        <v>306</v>
      </c>
      <c r="D262" s="18" t="s">
        <v>111</v>
      </c>
    </row>
    <row r="263" spans="1:4" x14ac:dyDescent="0.3">
      <c r="A263" s="42" t="s">
        <v>12</v>
      </c>
      <c r="B263" s="89" t="s">
        <v>300</v>
      </c>
      <c r="C263" s="18" t="s">
        <v>306</v>
      </c>
      <c r="D263" s="18" t="s">
        <v>111</v>
      </c>
    </row>
    <row r="264" spans="1:4" x14ac:dyDescent="0.3">
      <c r="A264" s="42" t="s">
        <v>13</v>
      </c>
      <c r="B264" s="89" t="s">
        <v>301</v>
      </c>
      <c r="C264" s="18" t="s">
        <v>306</v>
      </c>
      <c r="D264" s="18" t="s">
        <v>111</v>
      </c>
    </row>
    <row r="265" spans="1:4" x14ac:dyDescent="0.3">
      <c r="A265" s="42" t="s">
        <v>21</v>
      </c>
      <c r="B265" s="89" t="s">
        <v>302</v>
      </c>
      <c r="C265" s="18" t="s">
        <v>306</v>
      </c>
      <c r="D265" s="18" t="s">
        <v>111</v>
      </c>
    </row>
    <row r="266" spans="1:4" x14ac:dyDescent="0.3">
      <c r="A266" s="42" t="s">
        <v>24</v>
      </c>
      <c r="B266" s="89" t="s">
        <v>303</v>
      </c>
      <c r="C266" s="18" t="s">
        <v>306</v>
      </c>
      <c r="D266" s="18" t="s">
        <v>111</v>
      </c>
    </row>
    <row r="267" spans="1:4" x14ac:dyDescent="0.3">
      <c r="A267" s="42" t="s">
        <v>91</v>
      </c>
      <c r="B267" s="89" t="s">
        <v>304</v>
      </c>
      <c r="C267" s="18" t="s">
        <v>306</v>
      </c>
      <c r="D267" s="18" t="s">
        <v>111</v>
      </c>
    </row>
    <row r="268" spans="1:4" x14ac:dyDescent="0.3">
      <c r="A268" s="42" t="s">
        <v>92</v>
      </c>
      <c r="B268" s="89" t="s">
        <v>305</v>
      </c>
      <c r="C268" s="18" t="s">
        <v>306</v>
      </c>
      <c r="D268" s="18" t="s">
        <v>111</v>
      </c>
    </row>
    <row r="269" spans="1:4" x14ac:dyDescent="0.3">
      <c r="A269" s="42" t="s">
        <v>93</v>
      </c>
      <c r="B269" s="89" t="s">
        <v>307</v>
      </c>
      <c r="C269" s="18" t="s">
        <v>306</v>
      </c>
      <c r="D269" s="18" t="s">
        <v>89</v>
      </c>
    </row>
    <row r="270" spans="1:4" x14ac:dyDescent="0.3">
      <c r="A270" s="42" t="s">
        <v>94</v>
      </c>
      <c r="B270" s="89" t="s">
        <v>308</v>
      </c>
      <c r="C270" s="18" t="s">
        <v>306</v>
      </c>
      <c r="D270" s="18" t="s">
        <v>89</v>
      </c>
    </row>
    <row r="271" spans="1:4" x14ac:dyDescent="0.3">
      <c r="A271" s="42" t="s">
        <v>95</v>
      </c>
      <c r="B271" s="89" t="s">
        <v>309</v>
      </c>
      <c r="C271" s="18" t="s">
        <v>306</v>
      </c>
      <c r="D271" s="18" t="s">
        <v>89</v>
      </c>
    </row>
    <row r="272" spans="1:4" x14ac:dyDescent="0.3">
      <c r="A272" s="42" t="s">
        <v>96</v>
      </c>
      <c r="B272" s="89" t="s">
        <v>310</v>
      </c>
      <c r="C272" s="18" t="s">
        <v>306</v>
      </c>
      <c r="D272" s="18" t="s">
        <v>89</v>
      </c>
    </row>
    <row r="273" spans="1:4" x14ac:dyDescent="0.3">
      <c r="A273" s="42" t="s">
        <v>97</v>
      </c>
      <c r="B273" s="89" t="s">
        <v>311</v>
      </c>
      <c r="C273" s="18" t="s">
        <v>306</v>
      </c>
      <c r="D273" s="18" t="s">
        <v>89</v>
      </c>
    </row>
    <row r="274" spans="1:4" x14ac:dyDescent="0.3">
      <c r="A274" s="42" t="s">
        <v>98</v>
      </c>
      <c r="B274" s="89" t="s">
        <v>312</v>
      </c>
      <c r="C274" s="18" t="s">
        <v>306</v>
      </c>
      <c r="D274" s="18" t="s">
        <v>89</v>
      </c>
    </row>
    <row r="275" spans="1:4" x14ac:dyDescent="0.3">
      <c r="A275" s="42" t="s">
        <v>99</v>
      </c>
      <c r="B275" s="89" t="s">
        <v>313</v>
      </c>
      <c r="C275" s="18" t="s">
        <v>306</v>
      </c>
      <c r="D275" s="18" t="s">
        <v>89</v>
      </c>
    </row>
    <row r="276" spans="1:4" x14ac:dyDescent="0.3">
      <c r="A276" s="42" t="s">
        <v>100</v>
      </c>
      <c r="B276" s="89" t="s">
        <v>314</v>
      </c>
      <c r="C276" s="18" t="s">
        <v>306</v>
      </c>
      <c r="D276" s="18" t="s">
        <v>89</v>
      </c>
    </row>
    <row r="277" spans="1:4" x14ac:dyDescent="0.3">
      <c r="A277" s="42" t="s">
        <v>101</v>
      </c>
      <c r="B277" s="89" t="s">
        <v>315</v>
      </c>
      <c r="C277" s="18" t="s">
        <v>306</v>
      </c>
      <c r="D277" s="18" t="s">
        <v>89</v>
      </c>
    </row>
    <row r="278" spans="1:4" x14ac:dyDescent="0.3">
      <c r="A278" s="42" t="s">
        <v>102</v>
      </c>
      <c r="B278" s="89" t="s">
        <v>316</v>
      </c>
      <c r="C278" s="18" t="s">
        <v>306</v>
      </c>
      <c r="D278" s="18" t="s">
        <v>89</v>
      </c>
    </row>
    <row r="279" spans="1:4" x14ac:dyDescent="0.3">
      <c r="A279" s="42" t="s">
        <v>103</v>
      </c>
      <c r="B279" s="89" t="s">
        <v>317</v>
      </c>
      <c r="C279" s="18" t="s">
        <v>306</v>
      </c>
      <c r="D279" s="18" t="s">
        <v>89</v>
      </c>
    </row>
    <row r="280" spans="1:4" x14ac:dyDescent="0.3">
      <c r="A280" s="42" t="s">
        <v>104</v>
      </c>
      <c r="B280" s="89" t="s">
        <v>318</v>
      </c>
      <c r="C280" s="18" t="s">
        <v>306</v>
      </c>
      <c r="D280" s="18" t="s">
        <v>89</v>
      </c>
    </row>
    <row r="281" spans="1:4" x14ac:dyDescent="0.3">
      <c r="A281" s="42" t="s">
        <v>105</v>
      </c>
      <c r="B281" s="89" t="s">
        <v>319</v>
      </c>
      <c r="C281" s="18" t="s">
        <v>306</v>
      </c>
      <c r="D281" s="18" t="s">
        <v>89</v>
      </c>
    </row>
    <row r="282" spans="1:4" x14ac:dyDescent="0.3">
      <c r="A282" s="42" t="s">
        <v>106</v>
      </c>
      <c r="B282" s="89" t="s">
        <v>320</v>
      </c>
      <c r="C282" s="18" t="s">
        <v>306</v>
      </c>
      <c r="D282" s="18" t="s">
        <v>89</v>
      </c>
    </row>
    <row r="283" spans="1:4" x14ac:dyDescent="0.3">
      <c r="A283" s="42" t="s">
        <v>107</v>
      </c>
      <c r="B283" s="89" t="s">
        <v>321</v>
      </c>
      <c r="C283" s="18" t="s">
        <v>306</v>
      </c>
      <c r="D283" s="18" t="s">
        <v>89</v>
      </c>
    </row>
    <row r="284" spans="1:4" x14ac:dyDescent="0.3">
      <c r="A284" s="42" t="s">
        <v>108</v>
      </c>
      <c r="B284" s="89" t="s">
        <v>322</v>
      </c>
      <c r="C284" s="18" t="s">
        <v>306</v>
      </c>
      <c r="D284" s="18" t="s">
        <v>89</v>
      </c>
    </row>
    <row r="285" spans="1:4" x14ac:dyDescent="0.3">
      <c r="A285" s="42" t="s">
        <v>109</v>
      </c>
      <c r="B285" s="89" t="s">
        <v>323</v>
      </c>
      <c r="C285" s="18" t="s">
        <v>306</v>
      </c>
      <c r="D285" s="18" t="s">
        <v>89</v>
      </c>
    </row>
    <row r="286" spans="1:4" x14ac:dyDescent="0.3">
      <c r="A286" s="42" t="s">
        <v>110</v>
      </c>
      <c r="B286" s="89" t="s">
        <v>324</v>
      </c>
      <c r="C286" s="18" t="s">
        <v>306</v>
      </c>
      <c r="D286" s="18" t="s">
        <v>89</v>
      </c>
    </row>
    <row r="287" spans="1:4" x14ac:dyDescent="0.3">
      <c r="A287" s="42" t="s">
        <v>150</v>
      </c>
      <c r="B287" s="89" t="s">
        <v>325</v>
      </c>
      <c r="C287" s="18" t="s">
        <v>306</v>
      </c>
      <c r="D287" s="18" t="s">
        <v>89</v>
      </c>
    </row>
    <row r="288" spans="1:4" x14ac:dyDescent="0.3">
      <c r="A288" s="42" t="s">
        <v>151</v>
      </c>
      <c r="B288" s="89" t="s">
        <v>326</v>
      </c>
      <c r="C288" s="18" t="s">
        <v>306</v>
      </c>
      <c r="D288" s="18" t="s">
        <v>89</v>
      </c>
    </row>
    <row r="289" spans="1:4" x14ac:dyDescent="0.3">
      <c r="A289" s="42" t="s">
        <v>152</v>
      </c>
      <c r="B289" s="89" t="s">
        <v>327</v>
      </c>
      <c r="C289" s="18" t="s">
        <v>306</v>
      </c>
      <c r="D289" s="18" t="s">
        <v>89</v>
      </c>
    </row>
    <row r="290" spans="1:4" x14ac:dyDescent="0.3">
      <c r="A290" s="42" t="s">
        <v>153</v>
      </c>
      <c r="B290" s="89" t="s">
        <v>328</v>
      </c>
      <c r="C290" s="18" t="s">
        <v>306</v>
      </c>
      <c r="D290" s="18" t="s">
        <v>89</v>
      </c>
    </row>
    <row r="291" spans="1:4" x14ac:dyDescent="0.3">
      <c r="A291" s="42" t="s">
        <v>154</v>
      </c>
      <c r="B291" s="89" t="s">
        <v>329</v>
      </c>
      <c r="C291" s="18" t="s">
        <v>306</v>
      </c>
      <c r="D291" s="18" t="s">
        <v>89</v>
      </c>
    </row>
    <row r="292" spans="1:4" x14ac:dyDescent="0.3">
      <c r="A292" s="42" t="s">
        <v>155</v>
      </c>
      <c r="B292" s="90" t="s">
        <v>330</v>
      </c>
      <c r="C292" s="18" t="s">
        <v>306</v>
      </c>
      <c r="D292" s="18" t="s">
        <v>581</v>
      </c>
    </row>
    <row r="293" spans="1:4" x14ac:dyDescent="0.3">
      <c r="A293" s="42" t="s">
        <v>156</v>
      </c>
      <c r="B293" s="90" t="s">
        <v>331</v>
      </c>
      <c r="C293" s="18" t="s">
        <v>306</v>
      </c>
      <c r="D293" s="18" t="s">
        <v>581</v>
      </c>
    </row>
    <row r="294" spans="1:4" x14ac:dyDescent="0.3">
      <c r="A294" s="42" t="s">
        <v>157</v>
      </c>
      <c r="B294" s="90" t="s">
        <v>332</v>
      </c>
      <c r="C294" s="18" t="s">
        <v>306</v>
      </c>
      <c r="D294" s="18" t="s">
        <v>582</v>
      </c>
    </row>
    <row r="296" spans="1:4" x14ac:dyDescent="0.3">
      <c r="A296" s="91" t="s">
        <v>90</v>
      </c>
      <c r="B296" s="91" t="s">
        <v>62</v>
      </c>
      <c r="C296" s="91" t="s">
        <v>39</v>
      </c>
      <c r="D296" s="91" t="s">
        <v>63</v>
      </c>
    </row>
    <row r="297" spans="1:4" x14ac:dyDescent="0.3">
      <c r="A297" s="42" t="s">
        <v>8</v>
      </c>
      <c r="B297" s="90" t="s">
        <v>364</v>
      </c>
      <c r="C297" s="18" t="s">
        <v>626</v>
      </c>
      <c r="D297" s="18" t="s">
        <v>111</v>
      </c>
    </row>
    <row r="298" spans="1:4" x14ac:dyDescent="0.3">
      <c r="A298" s="42" t="s">
        <v>12</v>
      </c>
      <c r="B298" s="90" t="s">
        <v>365</v>
      </c>
      <c r="C298" s="18" t="s">
        <v>626</v>
      </c>
      <c r="D298" s="18" t="s">
        <v>111</v>
      </c>
    </row>
    <row r="299" spans="1:4" x14ac:dyDescent="0.3">
      <c r="A299" s="42" t="s">
        <v>13</v>
      </c>
      <c r="B299" s="90" t="s">
        <v>366</v>
      </c>
      <c r="C299" s="18" t="s">
        <v>626</v>
      </c>
      <c r="D299" s="18" t="s">
        <v>111</v>
      </c>
    </row>
    <row r="300" spans="1:4" x14ac:dyDescent="0.3">
      <c r="A300" s="42" t="s">
        <v>21</v>
      </c>
      <c r="B300" s="90" t="s">
        <v>367</v>
      </c>
      <c r="C300" s="18" t="s">
        <v>626</v>
      </c>
      <c r="D300" s="18" t="s">
        <v>111</v>
      </c>
    </row>
    <row r="301" spans="1:4" x14ac:dyDescent="0.3">
      <c r="A301" s="42" t="s">
        <v>24</v>
      </c>
      <c r="B301" s="90" t="s">
        <v>368</v>
      </c>
      <c r="C301" s="18" t="s">
        <v>626</v>
      </c>
      <c r="D301" s="18" t="s">
        <v>111</v>
      </c>
    </row>
    <row r="302" spans="1:4" x14ac:dyDescent="0.3">
      <c r="A302" s="42" t="s">
        <v>91</v>
      </c>
      <c r="B302" s="90" t="s">
        <v>369</v>
      </c>
      <c r="C302" s="18" t="s">
        <v>626</v>
      </c>
      <c r="D302" s="18" t="s">
        <v>89</v>
      </c>
    </row>
    <row r="303" spans="1:4" x14ac:dyDescent="0.3">
      <c r="A303" s="42" t="s">
        <v>92</v>
      </c>
      <c r="B303" s="90" t="s">
        <v>370</v>
      </c>
      <c r="C303" s="18" t="s">
        <v>626</v>
      </c>
      <c r="D303" s="18" t="s">
        <v>89</v>
      </c>
    </row>
    <row r="304" spans="1:4" x14ac:dyDescent="0.3">
      <c r="A304" s="42" t="s">
        <v>93</v>
      </c>
      <c r="B304" s="90" t="s">
        <v>371</v>
      </c>
      <c r="C304" s="18" t="s">
        <v>626</v>
      </c>
      <c r="D304" s="18" t="s">
        <v>89</v>
      </c>
    </row>
    <row r="305" spans="1:4" x14ac:dyDescent="0.3">
      <c r="A305" s="42" t="s">
        <v>94</v>
      </c>
      <c r="B305" s="90" t="s">
        <v>372</v>
      </c>
      <c r="C305" s="18" t="s">
        <v>626</v>
      </c>
      <c r="D305" s="18" t="s">
        <v>89</v>
      </c>
    </row>
    <row r="306" spans="1:4" x14ac:dyDescent="0.3">
      <c r="A306" s="42" t="s">
        <v>95</v>
      </c>
      <c r="B306" s="90" t="s">
        <v>373</v>
      </c>
      <c r="C306" s="18" t="s">
        <v>626</v>
      </c>
      <c r="D306" s="18" t="s">
        <v>89</v>
      </c>
    </row>
    <row r="307" spans="1:4" x14ac:dyDescent="0.3">
      <c r="A307" s="42" t="s">
        <v>96</v>
      </c>
      <c r="B307" s="90" t="s">
        <v>374</v>
      </c>
      <c r="C307" s="18" t="s">
        <v>626</v>
      </c>
      <c r="D307" s="18" t="s">
        <v>89</v>
      </c>
    </row>
    <row r="308" spans="1:4" x14ac:dyDescent="0.3">
      <c r="A308" s="42" t="s">
        <v>97</v>
      </c>
      <c r="B308" s="90" t="s">
        <v>375</v>
      </c>
      <c r="C308" s="18" t="s">
        <v>626</v>
      </c>
      <c r="D308" s="18" t="s">
        <v>581</v>
      </c>
    </row>
    <row r="309" spans="1:4" x14ac:dyDescent="0.3">
      <c r="A309" s="42" t="s">
        <v>98</v>
      </c>
      <c r="B309" s="90" t="s">
        <v>376</v>
      </c>
      <c r="C309" s="18" t="s">
        <v>626</v>
      </c>
      <c r="D309" s="18" t="s">
        <v>581</v>
      </c>
    </row>
    <row r="310" spans="1:4" x14ac:dyDescent="0.3">
      <c r="A310" s="42" t="s">
        <v>99</v>
      </c>
      <c r="B310" s="90" t="s">
        <v>377</v>
      </c>
      <c r="C310" s="18" t="s">
        <v>626</v>
      </c>
      <c r="D310" s="18" t="s">
        <v>581</v>
      </c>
    </row>
    <row r="311" spans="1:4" x14ac:dyDescent="0.3">
      <c r="A311" s="94"/>
      <c r="B311" s="122"/>
      <c r="C311" s="64"/>
      <c r="D311" s="64"/>
    </row>
    <row r="312" spans="1:4" x14ac:dyDescent="0.3">
      <c r="A312" s="36" t="s">
        <v>90</v>
      </c>
      <c r="B312" s="36" t="s">
        <v>62</v>
      </c>
      <c r="C312" s="36" t="s">
        <v>39</v>
      </c>
      <c r="D312" s="36" t="s">
        <v>63</v>
      </c>
    </row>
    <row r="313" spans="1:4" x14ac:dyDescent="0.3">
      <c r="A313" s="42" t="s">
        <v>8</v>
      </c>
      <c r="B313" s="19" t="s">
        <v>378</v>
      </c>
      <c r="C313" s="18" t="s">
        <v>628</v>
      </c>
      <c r="D313" s="18" t="s">
        <v>111</v>
      </c>
    </row>
    <row r="314" spans="1:4" x14ac:dyDescent="0.3">
      <c r="A314" s="42" t="s">
        <v>12</v>
      </c>
      <c r="B314" s="19" t="s">
        <v>113</v>
      </c>
      <c r="C314" s="18" t="s">
        <v>628</v>
      </c>
      <c r="D314" s="18" t="s">
        <v>111</v>
      </c>
    </row>
    <row r="315" spans="1:4" x14ac:dyDescent="0.3">
      <c r="A315" s="42" t="s">
        <v>13</v>
      </c>
      <c r="B315" s="19" t="s">
        <v>379</v>
      </c>
      <c r="C315" s="18" t="s">
        <v>628</v>
      </c>
      <c r="D315" s="18" t="s">
        <v>111</v>
      </c>
    </row>
    <row r="316" spans="1:4" x14ac:dyDescent="0.3">
      <c r="A316" s="42" t="s">
        <v>21</v>
      </c>
      <c r="B316" s="19" t="s">
        <v>141</v>
      </c>
      <c r="C316" s="18" t="s">
        <v>628</v>
      </c>
      <c r="D316" s="18" t="s">
        <v>111</v>
      </c>
    </row>
    <row r="317" spans="1:4" x14ac:dyDescent="0.3">
      <c r="A317" s="42" t="s">
        <v>24</v>
      </c>
      <c r="B317" s="93" t="s">
        <v>380</v>
      </c>
      <c r="C317" s="18" t="s">
        <v>628</v>
      </c>
      <c r="D317" s="18" t="s">
        <v>89</v>
      </c>
    </row>
    <row r="318" spans="1:4" x14ac:dyDescent="0.3">
      <c r="A318" s="42" t="s">
        <v>91</v>
      </c>
      <c r="B318" s="19" t="s">
        <v>381</v>
      </c>
      <c r="C318" s="18" t="s">
        <v>628</v>
      </c>
      <c r="D318" s="18" t="s">
        <v>89</v>
      </c>
    </row>
    <row r="319" spans="1:4" x14ac:dyDescent="0.3">
      <c r="A319" s="42" t="s">
        <v>92</v>
      </c>
      <c r="B319" s="92" t="s">
        <v>382</v>
      </c>
      <c r="C319" s="18" t="s">
        <v>628</v>
      </c>
      <c r="D319" s="18" t="s">
        <v>89</v>
      </c>
    </row>
    <row r="320" spans="1:4" x14ac:dyDescent="0.3">
      <c r="A320" s="42" t="s">
        <v>93</v>
      </c>
      <c r="B320" s="19" t="s">
        <v>383</v>
      </c>
      <c r="C320" s="18" t="s">
        <v>628</v>
      </c>
      <c r="D320" s="18" t="s">
        <v>581</v>
      </c>
    </row>
    <row r="321" spans="1:4" x14ac:dyDescent="0.3">
      <c r="A321" s="42" t="s">
        <v>94</v>
      </c>
      <c r="B321" s="19" t="s">
        <v>384</v>
      </c>
      <c r="C321" s="18" t="s">
        <v>628</v>
      </c>
      <c r="D321" s="18" t="s">
        <v>581</v>
      </c>
    </row>
    <row r="322" spans="1:4" x14ac:dyDescent="0.3">
      <c r="A322" s="42" t="s">
        <v>95</v>
      </c>
      <c r="B322" s="75" t="s">
        <v>385</v>
      </c>
      <c r="C322" s="18" t="s">
        <v>628</v>
      </c>
      <c r="D322" s="18" t="s">
        <v>581</v>
      </c>
    </row>
    <row r="323" spans="1:4" x14ac:dyDescent="0.3">
      <c r="A323" s="96"/>
    </row>
    <row r="324" spans="1:4" x14ac:dyDescent="0.3">
      <c r="A324" s="36" t="s">
        <v>90</v>
      </c>
      <c r="B324" s="36" t="s">
        <v>62</v>
      </c>
      <c r="C324" s="36" t="s">
        <v>39</v>
      </c>
      <c r="D324" s="36" t="s">
        <v>63</v>
      </c>
    </row>
    <row r="325" spans="1:4" x14ac:dyDescent="0.3">
      <c r="A325" s="16" t="s">
        <v>8</v>
      </c>
      <c r="B325" s="101" t="s">
        <v>514</v>
      </c>
      <c r="C325" s="18" t="s">
        <v>515</v>
      </c>
      <c r="D325" s="18" t="s">
        <v>441</v>
      </c>
    </row>
    <row r="326" spans="1:4" x14ac:dyDescent="0.3">
      <c r="A326" s="16" t="s">
        <v>12</v>
      </c>
      <c r="B326" s="100" t="s">
        <v>516</v>
      </c>
      <c r="C326" s="18" t="s">
        <v>515</v>
      </c>
      <c r="D326" s="18" t="s">
        <v>441</v>
      </c>
    </row>
    <row r="327" spans="1:4" x14ac:dyDescent="0.3">
      <c r="A327" s="16" t="s">
        <v>13</v>
      </c>
      <c r="B327" s="100" t="s">
        <v>517</v>
      </c>
      <c r="C327" s="18" t="s">
        <v>515</v>
      </c>
      <c r="D327" s="18" t="s">
        <v>441</v>
      </c>
    </row>
    <row r="328" spans="1:4" x14ac:dyDescent="0.3">
      <c r="A328" s="16" t="s">
        <v>21</v>
      </c>
      <c r="B328" s="100" t="s">
        <v>518</v>
      </c>
      <c r="C328" s="18" t="s">
        <v>515</v>
      </c>
      <c r="D328" s="18" t="s">
        <v>441</v>
      </c>
    </row>
    <row r="329" spans="1:4" x14ac:dyDescent="0.3">
      <c r="A329" s="16" t="s">
        <v>24</v>
      </c>
      <c r="B329" s="100" t="s">
        <v>519</v>
      </c>
      <c r="C329" s="18" t="s">
        <v>515</v>
      </c>
      <c r="D329" s="18" t="s">
        <v>441</v>
      </c>
    </row>
    <row r="330" spans="1:4" x14ac:dyDescent="0.3">
      <c r="A330" s="16" t="s">
        <v>91</v>
      </c>
      <c r="B330" s="101" t="s">
        <v>135</v>
      </c>
      <c r="C330" s="18" t="s">
        <v>515</v>
      </c>
      <c r="D330" s="18" t="s">
        <v>441</v>
      </c>
    </row>
    <row r="331" spans="1:4" x14ac:dyDescent="0.3">
      <c r="A331" s="16" t="s">
        <v>92</v>
      </c>
      <c r="B331" s="100" t="s">
        <v>520</v>
      </c>
      <c r="C331" s="18" t="s">
        <v>515</v>
      </c>
      <c r="D331" s="18" t="s">
        <v>441</v>
      </c>
    </row>
    <row r="332" spans="1:4" x14ac:dyDescent="0.3">
      <c r="A332" s="22"/>
      <c r="B332" s="118"/>
      <c r="C332" s="64"/>
      <c r="D332" s="64"/>
    </row>
    <row r="333" spans="1:4" x14ac:dyDescent="0.3">
      <c r="A333" s="36" t="s">
        <v>90</v>
      </c>
      <c r="B333" s="36" t="s">
        <v>62</v>
      </c>
      <c r="C333" s="36" t="s">
        <v>39</v>
      </c>
      <c r="D333" s="36" t="s">
        <v>63</v>
      </c>
    </row>
    <row r="334" spans="1:4" x14ac:dyDescent="0.3">
      <c r="A334" s="16" t="s">
        <v>8</v>
      </c>
      <c r="B334" s="99" t="s">
        <v>496</v>
      </c>
      <c r="C334" s="18" t="s">
        <v>498</v>
      </c>
      <c r="D334" s="18" t="s">
        <v>441</v>
      </c>
    </row>
    <row r="335" spans="1:4" x14ac:dyDescent="0.3">
      <c r="A335" s="16" t="s">
        <v>12</v>
      </c>
      <c r="B335" s="99" t="s">
        <v>497</v>
      </c>
      <c r="C335" s="18" t="s">
        <v>498</v>
      </c>
      <c r="D335" s="18" t="s">
        <v>441</v>
      </c>
    </row>
    <row r="337" spans="1:4" x14ac:dyDescent="0.3">
      <c r="A337" s="36" t="s">
        <v>90</v>
      </c>
      <c r="B337" s="36" t="s">
        <v>62</v>
      </c>
      <c r="C337" s="36" t="s">
        <v>39</v>
      </c>
      <c r="D337" s="36" t="s">
        <v>63</v>
      </c>
    </row>
    <row r="338" spans="1:4" x14ac:dyDescent="0.3">
      <c r="A338" s="16" t="s">
        <v>8</v>
      </c>
      <c r="B338" s="100" t="s">
        <v>536</v>
      </c>
      <c r="C338" s="18" t="s">
        <v>537</v>
      </c>
      <c r="D338" s="18" t="s">
        <v>441</v>
      </c>
    </row>
    <row r="339" spans="1:4" x14ac:dyDescent="0.3">
      <c r="A339" s="16" t="s">
        <v>12</v>
      </c>
      <c r="B339" s="101" t="s">
        <v>538</v>
      </c>
      <c r="C339" s="18" t="s">
        <v>537</v>
      </c>
      <c r="D339" s="18" t="s">
        <v>441</v>
      </c>
    </row>
    <row r="340" spans="1:4" x14ac:dyDescent="0.3">
      <c r="A340" s="16" t="s">
        <v>13</v>
      </c>
      <c r="B340" s="100" t="s">
        <v>539</v>
      </c>
      <c r="C340" s="18" t="s">
        <v>537</v>
      </c>
      <c r="D340" s="18" t="s">
        <v>441</v>
      </c>
    </row>
    <row r="341" spans="1:4" x14ac:dyDescent="0.3">
      <c r="A341" s="16" t="s">
        <v>21</v>
      </c>
      <c r="B341" s="100" t="s">
        <v>443</v>
      </c>
      <c r="C341" s="18" t="s">
        <v>537</v>
      </c>
      <c r="D341" s="18" t="s">
        <v>441</v>
      </c>
    </row>
    <row r="342" spans="1:4" x14ac:dyDescent="0.3">
      <c r="A342" s="16" t="s">
        <v>24</v>
      </c>
      <c r="B342" s="101" t="s">
        <v>540</v>
      </c>
      <c r="C342" s="18" t="s">
        <v>537</v>
      </c>
      <c r="D342" s="18" t="s">
        <v>441</v>
      </c>
    </row>
    <row r="343" spans="1:4" x14ac:dyDescent="0.3">
      <c r="A343" s="16" t="s">
        <v>91</v>
      </c>
      <c r="B343" s="101" t="s">
        <v>541</v>
      </c>
      <c r="C343" s="18" t="s">
        <v>537</v>
      </c>
      <c r="D343" s="18" t="s">
        <v>441</v>
      </c>
    </row>
    <row r="344" spans="1:4" x14ac:dyDescent="0.3">
      <c r="A344" s="16" t="s">
        <v>92</v>
      </c>
      <c r="B344" s="104" t="s">
        <v>542</v>
      </c>
      <c r="C344" s="18" t="s">
        <v>537</v>
      </c>
      <c r="D344" s="18" t="s">
        <v>89</v>
      </c>
    </row>
    <row r="345" spans="1:4" x14ac:dyDescent="0.3">
      <c r="A345" s="16" t="s">
        <v>93</v>
      </c>
      <c r="B345" s="104" t="s">
        <v>543</v>
      </c>
      <c r="C345" s="18" t="s">
        <v>537</v>
      </c>
      <c r="D345" s="18" t="s">
        <v>89</v>
      </c>
    </row>
    <row r="346" spans="1:4" x14ac:dyDescent="0.3">
      <c r="A346" s="16" t="s">
        <v>94</v>
      </c>
      <c r="B346" s="104" t="s">
        <v>544</v>
      </c>
      <c r="C346" s="18" t="s">
        <v>537</v>
      </c>
      <c r="D346" s="18" t="s">
        <v>89</v>
      </c>
    </row>
    <row r="347" spans="1:4" x14ac:dyDescent="0.3">
      <c r="A347" s="16" t="s">
        <v>95</v>
      </c>
      <c r="B347" s="104" t="s">
        <v>545</v>
      </c>
      <c r="C347" s="18" t="s">
        <v>537</v>
      </c>
      <c r="D347" s="18" t="s">
        <v>89</v>
      </c>
    </row>
    <row r="348" spans="1:4" x14ac:dyDescent="0.3">
      <c r="A348" s="16" t="s">
        <v>96</v>
      </c>
      <c r="B348" s="104" t="s">
        <v>546</v>
      </c>
      <c r="C348" s="18" t="s">
        <v>537</v>
      </c>
      <c r="D348" s="18" t="s">
        <v>89</v>
      </c>
    </row>
    <row r="349" spans="1:4" x14ac:dyDescent="0.3">
      <c r="A349" s="22"/>
      <c r="B349" s="123"/>
      <c r="C349" s="64"/>
      <c r="D349" s="64"/>
    </row>
    <row r="350" spans="1:4" x14ac:dyDescent="0.3">
      <c r="A350" s="36" t="s">
        <v>90</v>
      </c>
      <c r="B350" s="36" t="s">
        <v>62</v>
      </c>
      <c r="C350" s="36" t="s">
        <v>39</v>
      </c>
      <c r="D350" s="36" t="s">
        <v>63</v>
      </c>
    </row>
    <row r="351" spans="1:4" x14ac:dyDescent="0.3">
      <c r="A351" s="42" t="s">
        <v>8</v>
      </c>
      <c r="B351" s="19" t="s">
        <v>589</v>
      </c>
      <c r="C351" s="18" t="s">
        <v>615</v>
      </c>
      <c r="D351" s="117" t="s">
        <v>410</v>
      </c>
    </row>
    <row r="352" spans="1:4" x14ac:dyDescent="0.3">
      <c r="A352" s="42" t="s">
        <v>12</v>
      </c>
      <c r="B352" s="19" t="s">
        <v>590</v>
      </c>
      <c r="C352" s="18" t="s">
        <v>615</v>
      </c>
      <c r="D352" s="117" t="s">
        <v>410</v>
      </c>
    </row>
    <row r="353" spans="1:4" x14ac:dyDescent="0.3">
      <c r="A353" s="42" t="s">
        <v>13</v>
      </c>
      <c r="B353" s="19" t="s">
        <v>591</v>
      </c>
      <c r="C353" s="18" t="s">
        <v>615</v>
      </c>
      <c r="D353" s="117" t="s">
        <v>410</v>
      </c>
    </row>
    <row r="354" spans="1:4" x14ac:dyDescent="0.3">
      <c r="A354" s="42" t="s">
        <v>21</v>
      </c>
      <c r="B354" s="19" t="s">
        <v>592</v>
      </c>
      <c r="C354" s="18" t="s">
        <v>615</v>
      </c>
      <c r="D354" s="117" t="s">
        <v>410</v>
      </c>
    </row>
    <row r="355" spans="1:4" x14ac:dyDescent="0.3">
      <c r="A355" s="42" t="s">
        <v>24</v>
      </c>
      <c r="B355" s="19" t="s">
        <v>593</v>
      </c>
      <c r="C355" s="18" t="s">
        <v>615</v>
      </c>
      <c r="D355" s="117" t="s">
        <v>410</v>
      </c>
    </row>
    <row r="356" spans="1:4" x14ac:dyDescent="0.3">
      <c r="A356" s="42" t="s">
        <v>91</v>
      </c>
      <c r="B356" s="19" t="s">
        <v>594</v>
      </c>
      <c r="C356" s="18" t="s">
        <v>615</v>
      </c>
      <c r="D356" s="117" t="s">
        <v>410</v>
      </c>
    </row>
    <row r="357" spans="1:4" x14ac:dyDescent="0.3">
      <c r="A357" s="42" t="s">
        <v>92</v>
      </c>
      <c r="B357" s="19" t="s">
        <v>595</v>
      </c>
      <c r="C357" s="18" t="s">
        <v>615</v>
      </c>
      <c r="D357" s="117" t="s">
        <v>410</v>
      </c>
    </row>
    <row r="358" spans="1:4" x14ac:dyDescent="0.3">
      <c r="A358" s="42" t="s">
        <v>93</v>
      </c>
      <c r="B358" s="19" t="s">
        <v>596</v>
      </c>
      <c r="C358" s="18" t="s">
        <v>615</v>
      </c>
      <c r="D358" s="117" t="s">
        <v>410</v>
      </c>
    </row>
    <row r="359" spans="1:4" x14ac:dyDescent="0.3">
      <c r="A359" s="42" t="s">
        <v>94</v>
      </c>
      <c r="B359" s="19" t="s">
        <v>597</v>
      </c>
      <c r="C359" s="18" t="s">
        <v>615</v>
      </c>
      <c r="D359" s="117" t="s">
        <v>410</v>
      </c>
    </row>
    <row r="360" spans="1:4" x14ac:dyDescent="0.3">
      <c r="A360" s="42" t="s">
        <v>95</v>
      </c>
      <c r="B360" s="19" t="s">
        <v>598</v>
      </c>
      <c r="C360" s="18" t="s">
        <v>615</v>
      </c>
      <c r="D360" s="117" t="s">
        <v>410</v>
      </c>
    </row>
    <row r="361" spans="1:4" x14ac:dyDescent="0.3">
      <c r="A361" s="42" t="s">
        <v>96</v>
      </c>
      <c r="B361" s="19" t="s">
        <v>599</v>
      </c>
      <c r="C361" s="18" t="s">
        <v>615</v>
      </c>
      <c r="D361" s="117" t="s">
        <v>410</v>
      </c>
    </row>
    <row r="362" spans="1:4" x14ac:dyDescent="0.3">
      <c r="A362" s="42" t="s">
        <v>97</v>
      </c>
      <c r="B362" s="19" t="s">
        <v>600</v>
      </c>
      <c r="C362" s="18" t="s">
        <v>615</v>
      </c>
      <c r="D362" s="117" t="s">
        <v>410</v>
      </c>
    </row>
    <row r="363" spans="1:4" x14ac:dyDescent="0.3">
      <c r="A363" s="42" t="s">
        <v>98</v>
      </c>
      <c r="B363" s="19" t="s">
        <v>601</v>
      </c>
      <c r="C363" s="18" t="s">
        <v>615</v>
      </c>
      <c r="D363" s="117" t="s">
        <v>410</v>
      </c>
    </row>
    <row r="364" spans="1:4" x14ac:dyDescent="0.3">
      <c r="A364" s="42" t="s">
        <v>99</v>
      </c>
      <c r="B364" s="19" t="s">
        <v>602</v>
      </c>
      <c r="C364" s="18" t="s">
        <v>615</v>
      </c>
      <c r="D364" s="117" t="s">
        <v>410</v>
      </c>
    </row>
    <row r="365" spans="1:4" x14ac:dyDescent="0.3">
      <c r="A365" s="42" t="s">
        <v>100</v>
      </c>
      <c r="B365" s="19" t="s">
        <v>603</v>
      </c>
      <c r="C365" s="18" t="s">
        <v>615</v>
      </c>
      <c r="D365" s="117" t="s">
        <v>410</v>
      </c>
    </row>
    <row r="366" spans="1:4" x14ac:dyDescent="0.3">
      <c r="A366" s="42" t="s">
        <v>101</v>
      </c>
      <c r="B366" s="19" t="s">
        <v>604</v>
      </c>
      <c r="C366" s="18" t="s">
        <v>615</v>
      </c>
      <c r="D366" s="117" t="s">
        <v>410</v>
      </c>
    </row>
    <row r="367" spans="1:4" x14ac:dyDescent="0.3">
      <c r="A367" s="42" t="s">
        <v>102</v>
      </c>
      <c r="B367" s="19" t="s">
        <v>605</v>
      </c>
      <c r="C367" s="18" t="s">
        <v>615</v>
      </c>
      <c r="D367" s="117" t="s">
        <v>410</v>
      </c>
    </row>
    <row r="368" spans="1:4" x14ac:dyDescent="0.3">
      <c r="A368" s="42" t="s">
        <v>103</v>
      </c>
      <c r="B368" s="19" t="s">
        <v>606</v>
      </c>
      <c r="C368" s="18" t="s">
        <v>615</v>
      </c>
      <c r="D368" s="117" t="s">
        <v>410</v>
      </c>
    </row>
    <row r="369" spans="1:4" x14ac:dyDescent="0.3">
      <c r="A369" s="42" t="s">
        <v>104</v>
      </c>
      <c r="B369" s="19" t="s">
        <v>607</v>
      </c>
      <c r="C369" s="18" t="s">
        <v>615</v>
      </c>
      <c r="D369" s="117" t="s">
        <v>410</v>
      </c>
    </row>
    <row r="370" spans="1:4" x14ac:dyDescent="0.3">
      <c r="A370" s="42" t="s">
        <v>105</v>
      </c>
      <c r="B370" s="19" t="s">
        <v>608</v>
      </c>
      <c r="C370" s="18" t="s">
        <v>615</v>
      </c>
      <c r="D370" s="117" t="s">
        <v>410</v>
      </c>
    </row>
    <row r="371" spans="1:4" x14ac:dyDescent="0.3">
      <c r="A371" s="42" t="s">
        <v>106</v>
      </c>
      <c r="B371" s="19" t="s">
        <v>609</v>
      </c>
      <c r="C371" s="18" t="s">
        <v>615</v>
      </c>
      <c r="D371" s="117" t="s">
        <v>410</v>
      </c>
    </row>
    <row r="372" spans="1:4" x14ac:dyDescent="0.3">
      <c r="A372" s="42" t="s">
        <v>107</v>
      </c>
      <c r="B372" s="19" t="s">
        <v>610</v>
      </c>
      <c r="C372" s="18" t="s">
        <v>615</v>
      </c>
      <c r="D372" s="117" t="s">
        <v>410</v>
      </c>
    </row>
    <row r="373" spans="1:4" x14ac:dyDescent="0.3">
      <c r="A373" s="42" t="s">
        <v>108</v>
      </c>
      <c r="B373" s="19" t="s">
        <v>611</v>
      </c>
      <c r="C373" s="18" t="s">
        <v>615</v>
      </c>
      <c r="D373" s="117" t="s">
        <v>410</v>
      </c>
    </row>
    <row r="374" spans="1:4" x14ac:dyDescent="0.3">
      <c r="A374" s="42" t="s">
        <v>109</v>
      </c>
      <c r="B374" s="19" t="s">
        <v>612</v>
      </c>
      <c r="C374" s="18" t="s">
        <v>615</v>
      </c>
      <c r="D374" s="117" t="s">
        <v>410</v>
      </c>
    </row>
    <row r="375" spans="1:4" x14ac:dyDescent="0.3">
      <c r="A375" s="42" t="s">
        <v>110</v>
      </c>
      <c r="B375" s="19" t="s">
        <v>613</v>
      </c>
      <c r="C375" s="18" t="s">
        <v>615</v>
      </c>
      <c r="D375" s="117" t="s">
        <v>410</v>
      </c>
    </row>
    <row r="376" spans="1:4" x14ac:dyDescent="0.3">
      <c r="A376" s="42" t="s">
        <v>150</v>
      </c>
      <c r="B376" s="19" t="s">
        <v>614</v>
      </c>
      <c r="C376" s="18" t="s">
        <v>615</v>
      </c>
      <c r="D376" s="18" t="s">
        <v>616</v>
      </c>
    </row>
    <row r="377" spans="1:4" x14ac:dyDescent="0.3">
      <c r="A377" s="22"/>
      <c r="B377" s="123"/>
      <c r="C377" s="64"/>
      <c r="D377" s="64"/>
    </row>
    <row r="378" spans="1:4" x14ac:dyDescent="0.3">
      <c r="A378" s="36" t="s">
        <v>90</v>
      </c>
      <c r="B378" s="36" t="s">
        <v>62</v>
      </c>
      <c r="C378" s="36" t="s">
        <v>39</v>
      </c>
      <c r="D378" s="36" t="s">
        <v>63</v>
      </c>
    </row>
    <row r="379" spans="1:4" x14ac:dyDescent="0.3">
      <c r="A379" s="42" t="s">
        <v>8</v>
      </c>
      <c r="B379" s="19" t="s">
        <v>386</v>
      </c>
      <c r="C379" s="18" t="s">
        <v>391</v>
      </c>
      <c r="D379" s="18" t="s">
        <v>111</v>
      </c>
    </row>
    <row r="380" spans="1:4" x14ac:dyDescent="0.3">
      <c r="A380" s="42" t="s">
        <v>12</v>
      </c>
      <c r="B380" s="19" t="s">
        <v>387</v>
      </c>
      <c r="C380" s="18" t="s">
        <v>391</v>
      </c>
      <c r="D380" s="18" t="s">
        <v>111</v>
      </c>
    </row>
    <row r="381" spans="1:4" x14ac:dyDescent="0.3">
      <c r="A381" s="42" t="s">
        <v>13</v>
      </c>
      <c r="B381" s="19" t="s">
        <v>388</v>
      </c>
      <c r="C381" s="18" t="s">
        <v>391</v>
      </c>
      <c r="D381" s="18" t="s">
        <v>111</v>
      </c>
    </row>
    <row r="382" spans="1:4" x14ac:dyDescent="0.3">
      <c r="A382" s="42" t="s">
        <v>21</v>
      </c>
      <c r="B382" s="19" t="s">
        <v>389</v>
      </c>
      <c r="C382" s="18" t="s">
        <v>391</v>
      </c>
      <c r="D382" s="18" t="s">
        <v>111</v>
      </c>
    </row>
    <row r="383" spans="1:4" x14ac:dyDescent="0.3">
      <c r="A383" s="42" t="s">
        <v>24</v>
      </c>
      <c r="B383" s="19" t="s">
        <v>390</v>
      </c>
      <c r="C383" s="18" t="s">
        <v>391</v>
      </c>
      <c r="D383" s="18" t="s">
        <v>111</v>
      </c>
    </row>
    <row r="384" spans="1:4" x14ac:dyDescent="0.3">
      <c r="A384" s="42" t="s">
        <v>91</v>
      </c>
      <c r="B384" s="19" t="s">
        <v>392</v>
      </c>
      <c r="C384" s="18" t="s">
        <v>391</v>
      </c>
      <c r="D384" s="18" t="s">
        <v>89</v>
      </c>
    </row>
    <row r="385" spans="1:4" x14ac:dyDescent="0.3">
      <c r="A385" s="42" t="s">
        <v>92</v>
      </c>
      <c r="B385" s="19" t="s">
        <v>393</v>
      </c>
      <c r="C385" s="18" t="s">
        <v>391</v>
      </c>
      <c r="D385" s="18" t="s">
        <v>89</v>
      </c>
    </row>
    <row r="386" spans="1:4" x14ac:dyDescent="0.3">
      <c r="A386" s="42" t="s">
        <v>93</v>
      </c>
      <c r="B386" s="19" t="s">
        <v>394</v>
      </c>
      <c r="C386" s="18" t="s">
        <v>391</v>
      </c>
      <c r="D386" s="18" t="s">
        <v>89</v>
      </c>
    </row>
    <row r="387" spans="1:4" x14ac:dyDescent="0.3">
      <c r="A387" s="42" t="s">
        <v>94</v>
      </c>
      <c r="B387" s="19" t="s">
        <v>395</v>
      </c>
      <c r="C387" s="18" t="s">
        <v>391</v>
      </c>
      <c r="D387" s="18" t="s">
        <v>89</v>
      </c>
    </row>
    <row r="388" spans="1:4" x14ac:dyDescent="0.3">
      <c r="A388" s="42" t="s">
        <v>95</v>
      </c>
      <c r="B388" s="19" t="s">
        <v>396</v>
      </c>
      <c r="C388" s="18" t="s">
        <v>391</v>
      </c>
      <c r="D388" s="18" t="s">
        <v>89</v>
      </c>
    </row>
    <row r="389" spans="1:4" x14ac:dyDescent="0.3">
      <c r="A389" s="42" t="s">
        <v>96</v>
      </c>
      <c r="B389" s="19" t="s">
        <v>397</v>
      </c>
      <c r="C389" s="18" t="s">
        <v>391</v>
      </c>
      <c r="D389" s="18" t="s">
        <v>89</v>
      </c>
    </row>
    <row r="390" spans="1:4" x14ac:dyDescent="0.3">
      <c r="A390" s="42" t="s">
        <v>97</v>
      </c>
      <c r="B390" s="19" t="s">
        <v>398</v>
      </c>
      <c r="C390" s="18" t="s">
        <v>391</v>
      </c>
      <c r="D390" s="18" t="s">
        <v>89</v>
      </c>
    </row>
    <row r="391" spans="1:4" x14ac:dyDescent="0.3">
      <c r="A391" s="42" t="s">
        <v>98</v>
      </c>
      <c r="B391" s="19" t="s">
        <v>399</v>
      </c>
      <c r="C391" s="18" t="s">
        <v>391</v>
      </c>
      <c r="D391" s="18" t="s">
        <v>89</v>
      </c>
    </row>
    <row r="392" spans="1:4" x14ac:dyDescent="0.3">
      <c r="A392" s="42" t="s">
        <v>99</v>
      </c>
      <c r="B392" s="19" t="s">
        <v>400</v>
      </c>
      <c r="C392" s="18" t="s">
        <v>391</v>
      </c>
      <c r="D392" s="18" t="s">
        <v>89</v>
      </c>
    </row>
    <row r="393" spans="1:4" x14ac:dyDescent="0.3">
      <c r="A393" s="42" t="s">
        <v>100</v>
      </c>
      <c r="B393" s="19" t="s">
        <v>401</v>
      </c>
      <c r="C393" s="18" t="s">
        <v>391</v>
      </c>
      <c r="D393" s="18" t="s">
        <v>89</v>
      </c>
    </row>
    <row r="394" spans="1:4" x14ac:dyDescent="0.3">
      <c r="A394" s="42" t="s">
        <v>101</v>
      </c>
      <c r="B394" s="19" t="s">
        <v>402</v>
      </c>
      <c r="C394" s="18" t="s">
        <v>391</v>
      </c>
      <c r="D394" s="18" t="s">
        <v>89</v>
      </c>
    </row>
    <row r="395" spans="1:4" x14ac:dyDescent="0.3">
      <c r="A395" s="42" t="s">
        <v>102</v>
      </c>
      <c r="B395" s="19" t="s">
        <v>403</v>
      </c>
      <c r="C395" s="18" t="s">
        <v>391</v>
      </c>
      <c r="D395" s="18" t="s">
        <v>89</v>
      </c>
    </row>
    <row r="396" spans="1:4" x14ac:dyDescent="0.3">
      <c r="A396" s="42" t="s">
        <v>103</v>
      </c>
      <c r="B396" s="19" t="s">
        <v>404</v>
      </c>
      <c r="C396" s="18" t="s">
        <v>391</v>
      </c>
      <c r="D396" s="18" t="s">
        <v>89</v>
      </c>
    </row>
    <row r="397" spans="1:4" x14ac:dyDescent="0.3">
      <c r="A397" s="42" t="s">
        <v>104</v>
      </c>
      <c r="B397" s="19" t="s">
        <v>405</v>
      </c>
      <c r="C397" s="18" t="s">
        <v>391</v>
      </c>
      <c r="D397" s="18" t="s">
        <v>581</v>
      </c>
    </row>
    <row r="398" spans="1:4" x14ac:dyDescent="0.3">
      <c r="A398" s="42" t="s">
        <v>105</v>
      </c>
      <c r="B398" s="19" t="s">
        <v>406</v>
      </c>
      <c r="C398" s="18" t="s">
        <v>391</v>
      </c>
      <c r="D398" s="18" t="s">
        <v>581</v>
      </c>
    </row>
    <row r="399" spans="1:4" x14ac:dyDescent="0.3">
      <c r="A399" s="42" t="s">
        <v>106</v>
      </c>
      <c r="B399" s="19" t="s">
        <v>407</v>
      </c>
      <c r="C399" s="18" t="s">
        <v>391</v>
      </c>
      <c r="D399" s="18" t="s">
        <v>581</v>
      </c>
    </row>
    <row r="401" spans="1:4" x14ac:dyDescent="0.3">
      <c r="A401" s="36" t="s">
        <v>90</v>
      </c>
      <c r="B401" s="36" t="s">
        <v>62</v>
      </c>
      <c r="C401" s="36" t="s">
        <v>39</v>
      </c>
      <c r="D401" s="36" t="s">
        <v>63</v>
      </c>
    </row>
    <row r="402" spans="1:4" x14ac:dyDescent="0.3">
      <c r="A402" s="42" t="s">
        <v>8</v>
      </c>
      <c r="B402" s="19" t="s">
        <v>475</v>
      </c>
      <c r="C402" s="18" t="s">
        <v>476</v>
      </c>
      <c r="D402" s="18" t="s">
        <v>441</v>
      </c>
    </row>
    <row r="403" spans="1:4" x14ac:dyDescent="0.3">
      <c r="A403" s="42" t="s">
        <v>12</v>
      </c>
      <c r="B403" s="19" t="s">
        <v>477</v>
      </c>
      <c r="C403" s="18" t="s">
        <v>476</v>
      </c>
      <c r="D403" s="18" t="s">
        <v>441</v>
      </c>
    </row>
    <row r="404" spans="1:4" x14ac:dyDescent="0.3">
      <c r="A404" s="42" t="s">
        <v>13</v>
      </c>
      <c r="B404" s="19" t="s">
        <v>478</v>
      </c>
      <c r="C404" s="18" t="s">
        <v>476</v>
      </c>
      <c r="D404" s="18" t="s">
        <v>441</v>
      </c>
    </row>
    <row r="405" spans="1:4" x14ac:dyDescent="0.3">
      <c r="A405" s="42" t="s">
        <v>21</v>
      </c>
      <c r="B405" s="19" t="s">
        <v>479</v>
      </c>
      <c r="C405" s="18" t="s">
        <v>476</v>
      </c>
      <c r="D405" s="18" t="s">
        <v>441</v>
      </c>
    </row>
    <row r="406" spans="1:4" x14ac:dyDescent="0.3">
      <c r="A406" s="42" t="s">
        <v>24</v>
      </c>
      <c r="B406" s="19" t="s">
        <v>480</v>
      </c>
      <c r="C406" s="18" t="s">
        <v>476</v>
      </c>
      <c r="D406" s="18" t="s">
        <v>441</v>
      </c>
    </row>
    <row r="407" spans="1:4" x14ac:dyDescent="0.3">
      <c r="A407" s="42" t="s">
        <v>91</v>
      </c>
      <c r="B407" s="19" t="s">
        <v>481</v>
      </c>
      <c r="C407" s="18" t="s">
        <v>476</v>
      </c>
      <c r="D407" s="18" t="s">
        <v>89</v>
      </c>
    </row>
    <row r="408" spans="1:4" x14ac:dyDescent="0.3">
      <c r="A408" s="42" t="s">
        <v>92</v>
      </c>
      <c r="B408" s="19" t="s">
        <v>482</v>
      </c>
      <c r="C408" s="18" t="s">
        <v>476</v>
      </c>
      <c r="D408" s="18" t="s">
        <v>89</v>
      </c>
    </row>
    <row r="409" spans="1:4" x14ac:dyDescent="0.3">
      <c r="A409" s="42" t="s">
        <v>93</v>
      </c>
      <c r="B409" s="19" t="s">
        <v>483</v>
      </c>
      <c r="C409" s="18" t="s">
        <v>476</v>
      </c>
      <c r="D409" s="18" t="s">
        <v>89</v>
      </c>
    </row>
    <row r="411" spans="1:4" x14ac:dyDescent="0.3">
      <c r="A411" s="36" t="s">
        <v>90</v>
      </c>
      <c r="B411" s="36" t="s">
        <v>62</v>
      </c>
      <c r="C411" s="36" t="s">
        <v>39</v>
      </c>
      <c r="D411" s="36" t="s">
        <v>63</v>
      </c>
    </row>
    <row r="412" spans="1:4" x14ac:dyDescent="0.3">
      <c r="A412" s="16" t="s">
        <v>8</v>
      </c>
      <c r="B412" s="88" t="s">
        <v>584</v>
      </c>
      <c r="C412" s="18" t="s">
        <v>36</v>
      </c>
      <c r="D412" s="117" t="s">
        <v>410</v>
      </c>
    </row>
    <row r="413" spans="1:4" x14ac:dyDescent="0.3">
      <c r="A413" s="16" t="s">
        <v>12</v>
      </c>
      <c r="B413" s="88" t="s">
        <v>585</v>
      </c>
      <c r="C413" s="18" t="s">
        <v>36</v>
      </c>
      <c r="D413" s="117" t="s">
        <v>410</v>
      </c>
    </row>
    <row r="414" spans="1:4" x14ac:dyDescent="0.3">
      <c r="A414" s="16" t="s">
        <v>13</v>
      </c>
      <c r="B414" s="88" t="s">
        <v>586</v>
      </c>
      <c r="C414" s="18" t="s">
        <v>36</v>
      </c>
      <c r="D414" s="117" t="s">
        <v>410</v>
      </c>
    </row>
    <row r="415" spans="1:4" x14ac:dyDescent="0.3">
      <c r="A415" s="16" t="s">
        <v>21</v>
      </c>
      <c r="B415" s="88" t="s">
        <v>587</v>
      </c>
      <c r="C415" s="18" t="s">
        <v>36</v>
      </c>
      <c r="D415" s="117" t="s">
        <v>410</v>
      </c>
    </row>
    <row r="416" spans="1:4" x14ac:dyDescent="0.3">
      <c r="A416" s="16" t="s">
        <v>24</v>
      </c>
      <c r="B416" s="88" t="s">
        <v>588</v>
      </c>
      <c r="C416" s="18" t="s">
        <v>36</v>
      </c>
      <c r="D416" s="117" t="s">
        <v>410</v>
      </c>
    </row>
    <row r="418" spans="1:4" x14ac:dyDescent="0.3">
      <c r="A418" s="36" t="s">
        <v>90</v>
      </c>
      <c r="B418" s="36" t="s">
        <v>62</v>
      </c>
      <c r="C418" s="36" t="s">
        <v>39</v>
      </c>
      <c r="D418" s="36" t="s">
        <v>63</v>
      </c>
    </row>
    <row r="419" spans="1:4" x14ac:dyDescent="0.3">
      <c r="A419" s="16" t="s">
        <v>8</v>
      </c>
      <c r="B419" s="19" t="s">
        <v>547</v>
      </c>
      <c r="C419" s="18" t="s">
        <v>29</v>
      </c>
      <c r="D419" s="18" t="s">
        <v>441</v>
      </c>
    </row>
    <row r="420" spans="1:4" x14ac:dyDescent="0.3">
      <c r="A420" s="16" t="s">
        <v>12</v>
      </c>
      <c r="B420" s="19" t="s">
        <v>424</v>
      </c>
      <c r="C420" s="18" t="s">
        <v>29</v>
      </c>
      <c r="D420" s="18" t="s">
        <v>441</v>
      </c>
    </row>
    <row r="421" spans="1:4" x14ac:dyDescent="0.3">
      <c r="A421" s="16" t="s">
        <v>13</v>
      </c>
      <c r="B421" s="19" t="s">
        <v>548</v>
      </c>
      <c r="C421" s="18" t="s">
        <v>29</v>
      </c>
      <c r="D421" s="18" t="s">
        <v>441</v>
      </c>
    </row>
    <row r="422" spans="1:4" x14ac:dyDescent="0.3">
      <c r="A422" s="16" t="s">
        <v>21</v>
      </c>
      <c r="B422" s="19" t="s">
        <v>442</v>
      </c>
      <c r="C422" s="18" t="s">
        <v>29</v>
      </c>
      <c r="D422" s="18" t="s">
        <v>441</v>
      </c>
    </row>
    <row r="423" spans="1:4" x14ac:dyDescent="0.3">
      <c r="A423" s="16" t="s">
        <v>24</v>
      </c>
      <c r="B423" s="19" t="s">
        <v>549</v>
      </c>
      <c r="C423" s="18" t="s">
        <v>29</v>
      </c>
      <c r="D423" s="18" t="s">
        <v>441</v>
      </c>
    </row>
    <row r="424" spans="1:4" x14ac:dyDescent="0.3">
      <c r="A424" s="16" t="s">
        <v>91</v>
      </c>
      <c r="B424" s="19" t="s">
        <v>445</v>
      </c>
      <c r="C424" s="18" t="s">
        <v>29</v>
      </c>
      <c r="D424" s="18" t="s">
        <v>441</v>
      </c>
    </row>
    <row r="425" spans="1:4" x14ac:dyDescent="0.3">
      <c r="A425" s="16" t="s">
        <v>92</v>
      </c>
      <c r="B425" s="19" t="s">
        <v>550</v>
      </c>
      <c r="C425" s="18" t="s">
        <v>29</v>
      </c>
      <c r="D425" s="18" t="s">
        <v>441</v>
      </c>
    </row>
    <row r="426" spans="1:4" x14ac:dyDescent="0.3">
      <c r="A426" s="16" t="s">
        <v>93</v>
      </c>
      <c r="B426" s="19" t="s">
        <v>551</v>
      </c>
      <c r="C426" s="18" t="s">
        <v>29</v>
      </c>
      <c r="D426" s="18" t="s">
        <v>441</v>
      </c>
    </row>
    <row r="427" spans="1:4" x14ac:dyDescent="0.3">
      <c r="A427" s="16" t="s">
        <v>94</v>
      </c>
      <c r="B427" s="19" t="s">
        <v>124</v>
      </c>
      <c r="C427" s="18" t="s">
        <v>29</v>
      </c>
      <c r="D427" s="18" t="s">
        <v>441</v>
      </c>
    </row>
    <row r="428" spans="1:4" x14ac:dyDescent="0.3">
      <c r="A428" s="16" t="s">
        <v>95</v>
      </c>
      <c r="B428" s="19" t="s">
        <v>450</v>
      </c>
      <c r="C428" s="18" t="s">
        <v>29</v>
      </c>
      <c r="D428" s="18" t="s">
        <v>441</v>
      </c>
    </row>
    <row r="429" spans="1:4" x14ac:dyDescent="0.3">
      <c r="A429" s="16" t="s">
        <v>96</v>
      </c>
      <c r="B429" s="19" t="s">
        <v>134</v>
      </c>
      <c r="C429" s="18" t="s">
        <v>29</v>
      </c>
      <c r="D429" s="18" t="s">
        <v>441</v>
      </c>
    </row>
    <row r="430" spans="1:4" x14ac:dyDescent="0.3">
      <c r="A430" s="16" t="s">
        <v>97</v>
      </c>
      <c r="B430" s="19" t="s">
        <v>408</v>
      </c>
      <c r="C430" s="18" t="s">
        <v>29</v>
      </c>
      <c r="D430" s="18" t="s">
        <v>441</v>
      </c>
    </row>
    <row r="431" spans="1:4" x14ac:dyDescent="0.3">
      <c r="A431" s="16" t="s">
        <v>98</v>
      </c>
      <c r="B431" s="19" t="s">
        <v>552</v>
      </c>
      <c r="C431" s="18" t="s">
        <v>29</v>
      </c>
      <c r="D431" s="18" t="s">
        <v>441</v>
      </c>
    </row>
    <row r="432" spans="1:4" x14ac:dyDescent="0.3">
      <c r="A432" s="16" t="s">
        <v>99</v>
      </c>
      <c r="B432" s="19" t="s">
        <v>422</v>
      </c>
      <c r="C432" s="18" t="s">
        <v>29</v>
      </c>
      <c r="D432" s="18" t="s">
        <v>441</v>
      </c>
    </row>
    <row r="433" spans="1:4" x14ac:dyDescent="0.3">
      <c r="A433" s="16" t="s">
        <v>100</v>
      </c>
      <c r="B433" s="19" t="s">
        <v>553</v>
      </c>
      <c r="C433" s="18" t="s">
        <v>29</v>
      </c>
      <c r="D433" s="18" t="s">
        <v>441</v>
      </c>
    </row>
    <row r="434" spans="1:4" x14ac:dyDescent="0.3">
      <c r="A434" s="16" t="s">
        <v>101</v>
      </c>
      <c r="B434" s="19" t="s">
        <v>554</v>
      </c>
      <c r="C434" s="18" t="s">
        <v>29</v>
      </c>
      <c r="D434" s="18" t="s">
        <v>441</v>
      </c>
    </row>
    <row r="435" spans="1:4" x14ac:dyDescent="0.3">
      <c r="A435" s="16" t="s">
        <v>102</v>
      </c>
      <c r="B435" s="19" t="s">
        <v>419</v>
      </c>
      <c r="C435" s="18" t="s">
        <v>29</v>
      </c>
      <c r="D435" s="18" t="s">
        <v>441</v>
      </c>
    </row>
    <row r="436" spans="1:4" x14ac:dyDescent="0.3">
      <c r="A436" s="16" t="s">
        <v>103</v>
      </c>
      <c r="B436" s="19" t="s">
        <v>500</v>
      </c>
      <c r="C436" s="18" t="s">
        <v>29</v>
      </c>
      <c r="D436" s="18" t="s">
        <v>441</v>
      </c>
    </row>
    <row r="437" spans="1:4" x14ac:dyDescent="0.3">
      <c r="A437" s="16" t="s">
        <v>104</v>
      </c>
      <c r="B437" s="19" t="s">
        <v>503</v>
      </c>
      <c r="C437" s="18" t="s">
        <v>29</v>
      </c>
      <c r="D437" s="18" t="s">
        <v>441</v>
      </c>
    </row>
    <row r="438" spans="1:4" x14ac:dyDescent="0.3">
      <c r="A438" s="16" t="s">
        <v>105</v>
      </c>
      <c r="B438" s="19" t="s">
        <v>555</v>
      </c>
      <c r="C438" s="18" t="s">
        <v>29</v>
      </c>
      <c r="D438" s="18" t="s">
        <v>441</v>
      </c>
    </row>
    <row r="439" spans="1:4" x14ac:dyDescent="0.3">
      <c r="A439" s="16" t="s">
        <v>106</v>
      </c>
      <c r="B439" s="19" t="s">
        <v>556</v>
      </c>
      <c r="C439" s="18" t="s">
        <v>29</v>
      </c>
      <c r="D439" s="18" t="s">
        <v>89</v>
      </c>
    </row>
    <row r="440" spans="1:4" x14ac:dyDescent="0.3">
      <c r="A440" s="16" t="s">
        <v>107</v>
      </c>
      <c r="B440" s="19" t="s">
        <v>557</v>
      </c>
      <c r="C440" s="18" t="s">
        <v>29</v>
      </c>
      <c r="D440" s="18" t="s">
        <v>89</v>
      </c>
    </row>
    <row r="441" spans="1:4" x14ac:dyDescent="0.3">
      <c r="A441" s="16" t="s">
        <v>108</v>
      </c>
      <c r="B441" s="19" t="s">
        <v>132</v>
      </c>
      <c r="C441" s="18" t="s">
        <v>29</v>
      </c>
      <c r="D441" s="18" t="s">
        <v>89</v>
      </c>
    </row>
    <row r="442" spans="1:4" x14ac:dyDescent="0.3">
      <c r="A442" s="16" t="s">
        <v>109</v>
      </c>
      <c r="B442" s="19" t="s">
        <v>558</v>
      </c>
      <c r="C442" s="18" t="s">
        <v>29</v>
      </c>
      <c r="D442" s="18" t="s">
        <v>89</v>
      </c>
    </row>
    <row r="443" spans="1:4" x14ac:dyDescent="0.3">
      <c r="A443" s="16" t="s">
        <v>110</v>
      </c>
      <c r="B443" s="19" t="s">
        <v>559</v>
      </c>
      <c r="C443" s="18" t="s">
        <v>29</v>
      </c>
      <c r="D443" s="18" t="s">
        <v>89</v>
      </c>
    </row>
    <row r="444" spans="1:4" x14ac:dyDescent="0.3">
      <c r="A444" s="16" t="s">
        <v>150</v>
      </c>
      <c r="B444" s="19" t="s">
        <v>560</v>
      </c>
      <c r="C444" s="18" t="s">
        <v>29</v>
      </c>
      <c r="D444" s="18" t="s">
        <v>89</v>
      </c>
    </row>
    <row r="445" spans="1:4" x14ac:dyDescent="0.3">
      <c r="A445" s="16" t="s">
        <v>151</v>
      </c>
      <c r="B445" s="19" t="s">
        <v>561</v>
      </c>
      <c r="C445" s="18" t="s">
        <v>29</v>
      </c>
      <c r="D445" s="18" t="s">
        <v>89</v>
      </c>
    </row>
    <row r="446" spans="1:4" x14ac:dyDescent="0.3">
      <c r="A446" s="16" t="s">
        <v>152</v>
      </c>
      <c r="B446" s="19" t="s">
        <v>562</v>
      </c>
      <c r="C446" s="18" t="s">
        <v>29</v>
      </c>
      <c r="D446" s="18" t="s">
        <v>89</v>
      </c>
    </row>
    <row r="447" spans="1:4" x14ac:dyDescent="0.3">
      <c r="A447" s="16" t="s">
        <v>153</v>
      </c>
      <c r="B447" s="19" t="s">
        <v>563</v>
      </c>
      <c r="C447" s="18" t="s">
        <v>29</v>
      </c>
      <c r="D447" s="18" t="s">
        <v>89</v>
      </c>
    </row>
    <row r="448" spans="1:4" x14ac:dyDescent="0.3">
      <c r="A448" s="16" t="s">
        <v>154</v>
      </c>
      <c r="B448" s="19" t="s">
        <v>564</v>
      </c>
      <c r="C448" s="18" t="s">
        <v>29</v>
      </c>
      <c r="D448" s="18" t="s">
        <v>89</v>
      </c>
    </row>
    <row r="449" spans="1:4" x14ac:dyDescent="0.3">
      <c r="A449" s="16" t="s">
        <v>155</v>
      </c>
      <c r="B449" s="19" t="s">
        <v>565</v>
      </c>
      <c r="C449" s="18" t="s">
        <v>29</v>
      </c>
      <c r="D449" s="18" t="s">
        <v>89</v>
      </c>
    </row>
    <row r="450" spans="1:4" x14ac:dyDescent="0.3">
      <c r="A450" s="16" t="s">
        <v>156</v>
      </c>
      <c r="B450" s="19" t="s">
        <v>566</v>
      </c>
      <c r="C450" s="18" t="s">
        <v>29</v>
      </c>
      <c r="D450" s="18" t="s">
        <v>89</v>
      </c>
    </row>
    <row r="451" spans="1:4" x14ac:dyDescent="0.3">
      <c r="A451" s="16" t="s">
        <v>157</v>
      </c>
      <c r="B451" s="19" t="s">
        <v>567</v>
      </c>
      <c r="C451" s="18" t="s">
        <v>29</v>
      </c>
      <c r="D451" s="18" t="s">
        <v>89</v>
      </c>
    </row>
    <row r="452" spans="1:4" x14ac:dyDescent="0.3">
      <c r="A452" s="16" t="s">
        <v>158</v>
      </c>
      <c r="B452" s="19" t="s">
        <v>568</v>
      </c>
      <c r="C452" s="18" t="s">
        <v>29</v>
      </c>
      <c r="D452" s="18" t="s">
        <v>89</v>
      </c>
    </row>
    <row r="453" spans="1:4" x14ac:dyDescent="0.3">
      <c r="A453" s="16" t="s">
        <v>159</v>
      </c>
      <c r="B453" s="19" t="s">
        <v>569</v>
      </c>
      <c r="C453" s="18" t="s">
        <v>29</v>
      </c>
      <c r="D453" s="18" t="s">
        <v>89</v>
      </c>
    </row>
    <row r="454" spans="1:4" x14ac:dyDescent="0.3">
      <c r="A454" s="16" t="s">
        <v>160</v>
      </c>
      <c r="B454" s="19" t="s">
        <v>570</v>
      </c>
      <c r="C454" s="18" t="s">
        <v>29</v>
      </c>
      <c r="D454" s="18" t="s">
        <v>89</v>
      </c>
    </row>
    <row r="455" spans="1:4" x14ac:dyDescent="0.3">
      <c r="A455" s="16" t="s">
        <v>161</v>
      </c>
      <c r="B455" s="19" t="s">
        <v>571</v>
      </c>
      <c r="C455" s="18" t="s">
        <v>29</v>
      </c>
      <c r="D455" s="18" t="s">
        <v>89</v>
      </c>
    </row>
    <row r="457" spans="1:4" x14ac:dyDescent="0.3">
      <c r="A457" s="36" t="s">
        <v>90</v>
      </c>
      <c r="B457" s="36" t="s">
        <v>62</v>
      </c>
      <c r="C457" s="36" t="s">
        <v>39</v>
      </c>
      <c r="D457" s="36" t="s">
        <v>63</v>
      </c>
    </row>
    <row r="458" spans="1:4" x14ac:dyDescent="0.3">
      <c r="A458" s="43" t="s">
        <v>8</v>
      </c>
      <c r="B458" s="80" t="s">
        <v>113</v>
      </c>
      <c r="C458" s="18" t="s">
        <v>25</v>
      </c>
      <c r="D458" s="18" t="s">
        <v>111</v>
      </c>
    </row>
    <row r="459" spans="1:4" x14ac:dyDescent="0.3">
      <c r="A459" s="43" t="s">
        <v>12</v>
      </c>
      <c r="B459" s="80" t="s">
        <v>114</v>
      </c>
      <c r="C459" s="18" t="s">
        <v>25</v>
      </c>
      <c r="D459" s="18" t="s">
        <v>111</v>
      </c>
    </row>
    <row r="460" spans="1:4" x14ac:dyDescent="0.3">
      <c r="A460" s="43" t="s">
        <v>13</v>
      </c>
      <c r="B460" s="80" t="s">
        <v>88</v>
      </c>
      <c r="C460" s="18" t="s">
        <v>25</v>
      </c>
      <c r="D460" s="18" t="s">
        <v>111</v>
      </c>
    </row>
    <row r="461" spans="1:4" x14ac:dyDescent="0.3">
      <c r="A461" s="43" t="s">
        <v>21</v>
      </c>
      <c r="B461" s="80" t="s">
        <v>115</v>
      </c>
      <c r="C461" s="18" t="s">
        <v>25</v>
      </c>
      <c r="D461" s="18" t="s">
        <v>111</v>
      </c>
    </row>
    <row r="462" spans="1:4" x14ac:dyDescent="0.3">
      <c r="A462" s="43" t="s">
        <v>24</v>
      </c>
      <c r="B462" s="80" t="s">
        <v>116</v>
      </c>
      <c r="C462" s="18" t="s">
        <v>25</v>
      </c>
      <c r="D462" s="18" t="s">
        <v>111</v>
      </c>
    </row>
    <row r="463" spans="1:4" x14ac:dyDescent="0.3">
      <c r="A463" s="43" t="s">
        <v>91</v>
      </c>
      <c r="B463" s="80" t="s">
        <v>117</v>
      </c>
      <c r="C463" s="18" t="s">
        <v>25</v>
      </c>
      <c r="D463" s="18" t="s">
        <v>111</v>
      </c>
    </row>
    <row r="464" spans="1:4" x14ac:dyDescent="0.3">
      <c r="A464" s="43" t="s">
        <v>92</v>
      </c>
      <c r="B464" s="80" t="s">
        <v>120</v>
      </c>
      <c r="C464" s="18" t="s">
        <v>25</v>
      </c>
      <c r="D464" s="18" t="s">
        <v>111</v>
      </c>
    </row>
    <row r="465" spans="1:4" x14ac:dyDescent="0.3">
      <c r="A465" s="43" t="s">
        <v>93</v>
      </c>
      <c r="B465" s="80" t="s">
        <v>121</v>
      </c>
      <c r="C465" s="18" t="s">
        <v>25</v>
      </c>
      <c r="D465" s="18" t="s">
        <v>111</v>
      </c>
    </row>
    <row r="466" spans="1:4" x14ac:dyDescent="0.3">
      <c r="A466" s="43" t="s">
        <v>94</v>
      </c>
      <c r="B466" s="80" t="s">
        <v>124</v>
      </c>
      <c r="C466" s="18" t="s">
        <v>25</v>
      </c>
      <c r="D466" s="18" t="s">
        <v>111</v>
      </c>
    </row>
    <row r="467" spans="1:4" x14ac:dyDescent="0.3">
      <c r="A467" s="43" t="s">
        <v>95</v>
      </c>
      <c r="B467" s="80" t="s">
        <v>125</v>
      </c>
      <c r="C467" s="18" t="s">
        <v>25</v>
      </c>
      <c r="D467" s="18" t="s">
        <v>111</v>
      </c>
    </row>
    <row r="468" spans="1:4" x14ac:dyDescent="0.3">
      <c r="A468" s="43" t="s">
        <v>96</v>
      </c>
      <c r="B468" s="80" t="s">
        <v>126</v>
      </c>
      <c r="C468" s="18" t="s">
        <v>25</v>
      </c>
      <c r="D468" s="18" t="s">
        <v>111</v>
      </c>
    </row>
    <row r="469" spans="1:4" x14ac:dyDescent="0.3">
      <c r="A469" s="43" t="s">
        <v>97</v>
      </c>
      <c r="B469" s="80" t="s">
        <v>127</v>
      </c>
      <c r="C469" s="18" t="s">
        <v>25</v>
      </c>
      <c r="D469" s="18" t="s">
        <v>111</v>
      </c>
    </row>
    <row r="470" spans="1:4" x14ac:dyDescent="0.3">
      <c r="A470" s="43" t="s">
        <v>98</v>
      </c>
      <c r="B470" s="80" t="s">
        <v>128</v>
      </c>
      <c r="C470" s="18" t="s">
        <v>25</v>
      </c>
      <c r="D470" s="18" t="s">
        <v>111</v>
      </c>
    </row>
    <row r="471" spans="1:4" x14ac:dyDescent="0.3">
      <c r="A471" s="43" t="s">
        <v>99</v>
      </c>
      <c r="B471" s="80" t="s">
        <v>130</v>
      </c>
      <c r="C471" s="18" t="s">
        <v>25</v>
      </c>
      <c r="D471" s="18" t="s">
        <v>111</v>
      </c>
    </row>
    <row r="472" spans="1:4" x14ac:dyDescent="0.3">
      <c r="A472" s="43" t="s">
        <v>100</v>
      </c>
      <c r="B472" s="80" t="s">
        <v>131</v>
      </c>
      <c r="C472" s="18" t="s">
        <v>25</v>
      </c>
      <c r="D472" s="18" t="s">
        <v>111</v>
      </c>
    </row>
    <row r="473" spans="1:4" x14ac:dyDescent="0.3">
      <c r="A473" s="43" t="s">
        <v>101</v>
      </c>
      <c r="B473" s="80" t="s">
        <v>134</v>
      </c>
      <c r="C473" s="18" t="s">
        <v>25</v>
      </c>
      <c r="D473" s="18" t="s">
        <v>111</v>
      </c>
    </row>
    <row r="474" spans="1:4" x14ac:dyDescent="0.3">
      <c r="A474" s="43" t="s">
        <v>102</v>
      </c>
      <c r="B474" s="80" t="s">
        <v>135</v>
      </c>
      <c r="C474" s="18" t="s">
        <v>25</v>
      </c>
      <c r="D474" s="18" t="s">
        <v>111</v>
      </c>
    </row>
    <row r="475" spans="1:4" x14ac:dyDescent="0.3">
      <c r="A475" s="43" t="s">
        <v>103</v>
      </c>
      <c r="B475" s="80" t="s">
        <v>136</v>
      </c>
      <c r="C475" s="18" t="s">
        <v>25</v>
      </c>
      <c r="D475" s="18" t="s">
        <v>111</v>
      </c>
    </row>
    <row r="476" spans="1:4" x14ac:dyDescent="0.3">
      <c r="A476" s="43" t="s">
        <v>104</v>
      </c>
      <c r="B476" s="80" t="s">
        <v>137</v>
      </c>
      <c r="C476" s="18" t="s">
        <v>25</v>
      </c>
      <c r="D476" s="18" t="s">
        <v>111</v>
      </c>
    </row>
    <row r="477" spans="1:4" x14ac:dyDescent="0.3">
      <c r="A477" s="43" t="s">
        <v>105</v>
      </c>
      <c r="B477" s="80" t="s">
        <v>81</v>
      </c>
      <c r="C477" s="18" t="s">
        <v>25</v>
      </c>
      <c r="D477" s="18" t="s">
        <v>111</v>
      </c>
    </row>
    <row r="478" spans="1:4" x14ac:dyDescent="0.3">
      <c r="A478" s="43" t="s">
        <v>106</v>
      </c>
      <c r="B478" s="80" t="s">
        <v>138</v>
      </c>
      <c r="C478" s="18" t="s">
        <v>25</v>
      </c>
      <c r="D478" s="18" t="s">
        <v>111</v>
      </c>
    </row>
    <row r="479" spans="1:4" x14ac:dyDescent="0.3">
      <c r="A479" s="43" t="s">
        <v>107</v>
      </c>
      <c r="B479" s="80" t="s">
        <v>139</v>
      </c>
      <c r="C479" s="18" t="s">
        <v>25</v>
      </c>
      <c r="D479" s="18" t="s">
        <v>111</v>
      </c>
    </row>
    <row r="480" spans="1:4" x14ac:dyDescent="0.3">
      <c r="A480" s="43" t="s">
        <v>108</v>
      </c>
      <c r="B480" s="80" t="s">
        <v>140</v>
      </c>
      <c r="C480" s="18" t="s">
        <v>25</v>
      </c>
      <c r="D480" s="18" t="s">
        <v>111</v>
      </c>
    </row>
    <row r="481" spans="1:4" x14ac:dyDescent="0.3">
      <c r="A481" s="43" t="s">
        <v>109</v>
      </c>
      <c r="B481" s="80" t="s">
        <v>141</v>
      </c>
      <c r="C481" s="18" t="s">
        <v>25</v>
      </c>
      <c r="D481" s="18" t="s">
        <v>111</v>
      </c>
    </row>
    <row r="482" spans="1:4" x14ac:dyDescent="0.3">
      <c r="A482" s="43" t="s">
        <v>110</v>
      </c>
      <c r="B482" s="80" t="s">
        <v>142</v>
      </c>
      <c r="C482" s="18" t="s">
        <v>25</v>
      </c>
      <c r="D482" s="18" t="s">
        <v>111</v>
      </c>
    </row>
    <row r="483" spans="1:4" x14ac:dyDescent="0.3">
      <c r="A483" s="43" t="s">
        <v>150</v>
      </c>
      <c r="B483" s="80" t="s">
        <v>112</v>
      </c>
      <c r="C483" s="18" t="s">
        <v>25</v>
      </c>
      <c r="D483" s="18" t="s">
        <v>581</v>
      </c>
    </row>
    <row r="484" spans="1:4" x14ac:dyDescent="0.3">
      <c r="A484" s="43" t="s">
        <v>151</v>
      </c>
      <c r="B484" s="80" t="s">
        <v>71</v>
      </c>
      <c r="C484" s="18" t="s">
        <v>25</v>
      </c>
      <c r="D484" s="18" t="s">
        <v>581</v>
      </c>
    </row>
    <row r="485" spans="1:4" x14ac:dyDescent="0.3">
      <c r="A485" s="43" t="s">
        <v>152</v>
      </c>
      <c r="B485" s="80" t="s">
        <v>75</v>
      </c>
      <c r="C485" s="18" t="s">
        <v>25</v>
      </c>
      <c r="D485" s="18" t="s">
        <v>581</v>
      </c>
    </row>
    <row r="486" spans="1:4" x14ac:dyDescent="0.3">
      <c r="A486" s="43" t="s">
        <v>153</v>
      </c>
      <c r="B486" s="80" t="s">
        <v>118</v>
      </c>
      <c r="C486" s="18" t="s">
        <v>25</v>
      </c>
      <c r="D486" s="18" t="s">
        <v>581</v>
      </c>
    </row>
    <row r="487" spans="1:4" x14ac:dyDescent="0.3">
      <c r="A487" s="43" t="s">
        <v>154</v>
      </c>
      <c r="B487" s="80" t="s">
        <v>119</v>
      </c>
      <c r="C487" s="18" t="s">
        <v>25</v>
      </c>
      <c r="D487" s="18" t="s">
        <v>581</v>
      </c>
    </row>
    <row r="488" spans="1:4" x14ac:dyDescent="0.3">
      <c r="A488" s="43" t="s">
        <v>155</v>
      </c>
      <c r="B488" s="80" t="s">
        <v>123</v>
      </c>
      <c r="C488" s="18" t="s">
        <v>25</v>
      </c>
      <c r="D488" s="18" t="s">
        <v>581</v>
      </c>
    </row>
    <row r="489" spans="1:4" x14ac:dyDescent="0.3">
      <c r="A489" s="43" t="s">
        <v>156</v>
      </c>
      <c r="B489" s="80" t="s">
        <v>129</v>
      </c>
      <c r="C489" s="18" t="s">
        <v>25</v>
      </c>
      <c r="D489" s="18" t="s">
        <v>581</v>
      </c>
    </row>
    <row r="490" spans="1:4" x14ac:dyDescent="0.3">
      <c r="A490" s="43" t="s">
        <v>157</v>
      </c>
      <c r="B490" s="80" t="s">
        <v>132</v>
      </c>
      <c r="C490" s="18" t="s">
        <v>25</v>
      </c>
      <c r="D490" s="18" t="s">
        <v>581</v>
      </c>
    </row>
    <row r="491" spans="1:4" x14ac:dyDescent="0.3">
      <c r="A491" s="43" t="s">
        <v>158</v>
      </c>
      <c r="B491" s="80" t="s">
        <v>143</v>
      </c>
      <c r="C491" s="18" t="s">
        <v>25</v>
      </c>
      <c r="D491" s="18" t="s">
        <v>581</v>
      </c>
    </row>
    <row r="492" spans="1:4" x14ac:dyDescent="0.3">
      <c r="A492" s="43" t="s">
        <v>159</v>
      </c>
      <c r="B492" s="80" t="s">
        <v>144</v>
      </c>
      <c r="C492" s="18" t="s">
        <v>25</v>
      </c>
      <c r="D492" s="18" t="s">
        <v>581</v>
      </c>
    </row>
    <row r="493" spans="1:4" x14ac:dyDescent="0.3">
      <c r="A493" s="43" t="s">
        <v>160</v>
      </c>
      <c r="B493" s="80" t="s">
        <v>122</v>
      </c>
      <c r="C493" s="18" t="s">
        <v>25</v>
      </c>
      <c r="D493" s="79" t="s">
        <v>168</v>
      </c>
    </row>
    <row r="494" spans="1:4" x14ac:dyDescent="0.3">
      <c r="A494" s="43" t="s">
        <v>161</v>
      </c>
      <c r="B494" s="80" t="s">
        <v>133</v>
      </c>
      <c r="C494" s="18" t="s">
        <v>25</v>
      </c>
      <c r="D494" s="81" t="s">
        <v>167</v>
      </c>
    </row>
    <row r="495" spans="1:4" x14ac:dyDescent="0.3">
      <c r="A495" s="43" t="s">
        <v>162</v>
      </c>
      <c r="B495" s="80" t="s">
        <v>145</v>
      </c>
      <c r="C495" s="18" t="s">
        <v>25</v>
      </c>
      <c r="D495" s="81" t="s">
        <v>167</v>
      </c>
    </row>
    <row r="496" spans="1:4" x14ac:dyDescent="0.3">
      <c r="A496" s="43" t="s">
        <v>163</v>
      </c>
      <c r="B496" s="80" t="s">
        <v>146</v>
      </c>
      <c r="C496" s="18" t="s">
        <v>25</v>
      </c>
      <c r="D496" s="81" t="s">
        <v>167</v>
      </c>
    </row>
    <row r="497" spans="1:4" x14ac:dyDescent="0.3">
      <c r="A497" s="43" t="s">
        <v>164</v>
      </c>
      <c r="B497" s="82" t="s">
        <v>147</v>
      </c>
      <c r="C497" s="18" t="s">
        <v>25</v>
      </c>
      <c r="D497" s="81" t="s">
        <v>167</v>
      </c>
    </row>
    <row r="498" spans="1:4" x14ac:dyDescent="0.3">
      <c r="A498" s="43" t="s">
        <v>165</v>
      </c>
      <c r="B498" s="80" t="s">
        <v>148</v>
      </c>
      <c r="C498" s="18" t="s">
        <v>25</v>
      </c>
      <c r="D498" s="81" t="s">
        <v>167</v>
      </c>
    </row>
    <row r="499" spans="1:4" x14ac:dyDescent="0.3">
      <c r="A499" s="43" t="s">
        <v>166</v>
      </c>
      <c r="B499" s="82" t="s">
        <v>149</v>
      </c>
      <c r="C499" s="18" t="s">
        <v>25</v>
      </c>
      <c r="D499" s="81" t="s">
        <v>167</v>
      </c>
    </row>
    <row r="501" spans="1:4" x14ac:dyDescent="0.3">
      <c r="A501" s="36" t="s">
        <v>90</v>
      </c>
      <c r="B501" s="36" t="s">
        <v>62</v>
      </c>
      <c r="C501" s="36" t="s">
        <v>39</v>
      </c>
      <c r="D501" s="36" t="s">
        <v>63</v>
      </c>
    </row>
    <row r="502" spans="1:4" x14ac:dyDescent="0.3">
      <c r="A502" s="42" t="s">
        <v>8</v>
      </c>
      <c r="B502" s="76" t="s">
        <v>66</v>
      </c>
      <c r="C502" s="77" t="s">
        <v>27</v>
      </c>
      <c r="D502" s="18" t="s">
        <v>111</v>
      </c>
    </row>
    <row r="503" spans="1:4" x14ac:dyDescent="0.3">
      <c r="A503" s="42" t="s">
        <v>12</v>
      </c>
      <c r="B503" s="76" t="s">
        <v>68</v>
      </c>
      <c r="C503" s="77" t="s">
        <v>27</v>
      </c>
      <c r="D503" s="18" t="s">
        <v>111</v>
      </c>
    </row>
    <row r="504" spans="1:4" x14ac:dyDescent="0.3">
      <c r="A504" s="42" t="s">
        <v>13</v>
      </c>
      <c r="B504" s="76" t="s">
        <v>70</v>
      </c>
      <c r="C504" s="77" t="s">
        <v>27</v>
      </c>
      <c r="D504" s="18" t="s">
        <v>111</v>
      </c>
    </row>
    <row r="505" spans="1:4" x14ac:dyDescent="0.3">
      <c r="A505" s="42" t="s">
        <v>21</v>
      </c>
      <c r="B505" s="76" t="s">
        <v>74</v>
      </c>
      <c r="C505" s="77" t="s">
        <v>27</v>
      </c>
      <c r="D505" s="18" t="s">
        <v>111</v>
      </c>
    </row>
    <row r="506" spans="1:4" x14ac:dyDescent="0.3">
      <c r="A506" s="42" t="s">
        <v>24</v>
      </c>
      <c r="B506" s="76" t="s">
        <v>76</v>
      </c>
      <c r="C506" s="77" t="s">
        <v>27</v>
      </c>
      <c r="D506" s="18" t="s">
        <v>111</v>
      </c>
    </row>
    <row r="507" spans="1:4" x14ac:dyDescent="0.3">
      <c r="A507" s="42" t="s">
        <v>91</v>
      </c>
      <c r="B507" s="76" t="s">
        <v>77</v>
      </c>
      <c r="C507" s="77" t="s">
        <v>27</v>
      </c>
      <c r="D507" s="18" t="s">
        <v>111</v>
      </c>
    </row>
    <row r="508" spans="1:4" x14ac:dyDescent="0.3">
      <c r="A508" s="42" t="s">
        <v>92</v>
      </c>
      <c r="B508" s="76" t="s">
        <v>78</v>
      </c>
      <c r="C508" s="77" t="s">
        <v>27</v>
      </c>
      <c r="D508" s="18" t="s">
        <v>111</v>
      </c>
    </row>
    <row r="509" spans="1:4" x14ac:dyDescent="0.3">
      <c r="A509" s="42" t="s">
        <v>93</v>
      </c>
      <c r="B509" s="78" t="s">
        <v>79</v>
      </c>
      <c r="C509" s="77" t="s">
        <v>27</v>
      </c>
      <c r="D509" s="18" t="s">
        <v>111</v>
      </c>
    </row>
    <row r="510" spans="1:4" x14ac:dyDescent="0.3">
      <c r="A510" s="42" t="s">
        <v>94</v>
      </c>
      <c r="B510" s="76" t="s">
        <v>80</v>
      </c>
      <c r="C510" s="77" t="s">
        <v>27</v>
      </c>
      <c r="D510" s="18" t="s">
        <v>111</v>
      </c>
    </row>
    <row r="511" spans="1:4" x14ac:dyDescent="0.3">
      <c r="A511" s="42" t="s">
        <v>95</v>
      </c>
      <c r="B511" s="76" t="s">
        <v>81</v>
      </c>
      <c r="C511" s="77" t="s">
        <v>27</v>
      </c>
      <c r="D511" s="18" t="s">
        <v>111</v>
      </c>
    </row>
    <row r="512" spans="1:4" x14ac:dyDescent="0.3">
      <c r="A512" s="42" t="s">
        <v>96</v>
      </c>
      <c r="B512" s="76" t="s">
        <v>88</v>
      </c>
      <c r="C512" s="77" t="s">
        <v>27</v>
      </c>
      <c r="D512" s="18" t="s">
        <v>111</v>
      </c>
    </row>
    <row r="513" spans="1:4" x14ac:dyDescent="0.3">
      <c r="A513" s="42" t="s">
        <v>97</v>
      </c>
      <c r="B513" s="76" t="s">
        <v>65</v>
      </c>
      <c r="C513" s="77" t="s">
        <v>27</v>
      </c>
      <c r="D513" s="18" t="s">
        <v>581</v>
      </c>
    </row>
    <row r="514" spans="1:4" x14ac:dyDescent="0.3">
      <c r="A514" s="42" t="s">
        <v>98</v>
      </c>
      <c r="B514" s="76" t="s">
        <v>67</v>
      </c>
      <c r="C514" s="77" t="s">
        <v>27</v>
      </c>
      <c r="D514" s="18" t="s">
        <v>581</v>
      </c>
    </row>
    <row r="515" spans="1:4" x14ac:dyDescent="0.3">
      <c r="A515" s="42" t="s">
        <v>99</v>
      </c>
      <c r="B515" s="76" t="s">
        <v>71</v>
      </c>
      <c r="C515" s="77" t="s">
        <v>27</v>
      </c>
      <c r="D515" s="18" t="s">
        <v>581</v>
      </c>
    </row>
    <row r="516" spans="1:4" x14ac:dyDescent="0.3">
      <c r="A516" s="42" t="s">
        <v>100</v>
      </c>
      <c r="B516" s="76" t="s">
        <v>75</v>
      </c>
      <c r="C516" s="77" t="s">
        <v>27</v>
      </c>
      <c r="D516" s="18" t="s">
        <v>581</v>
      </c>
    </row>
    <row r="517" spans="1:4" x14ac:dyDescent="0.3">
      <c r="A517" s="42" t="s">
        <v>101</v>
      </c>
      <c r="B517" s="78" t="s">
        <v>86</v>
      </c>
      <c r="C517" s="77" t="s">
        <v>27</v>
      </c>
      <c r="D517" s="18" t="s">
        <v>581</v>
      </c>
    </row>
    <row r="518" spans="1:4" x14ac:dyDescent="0.3">
      <c r="A518" s="42" t="s">
        <v>102</v>
      </c>
      <c r="B518" s="76" t="s">
        <v>64</v>
      </c>
      <c r="C518" s="77" t="s">
        <v>27</v>
      </c>
      <c r="D518" s="79" t="s">
        <v>168</v>
      </c>
    </row>
    <row r="519" spans="1:4" x14ac:dyDescent="0.3">
      <c r="A519" s="42" t="s">
        <v>103</v>
      </c>
      <c r="B519" s="76" t="s">
        <v>69</v>
      </c>
      <c r="C519" s="77" t="s">
        <v>27</v>
      </c>
      <c r="D519" s="79" t="s">
        <v>168</v>
      </c>
    </row>
    <row r="520" spans="1:4" x14ac:dyDescent="0.3">
      <c r="A520" s="42" t="s">
        <v>104</v>
      </c>
      <c r="B520" s="76" t="s">
        <v>72</v>
      </c>
      <c r="C520" s="77" t="s">
        <v>27</v>
      </c>
      <c r="D520" s="79" t="s">
        <v>168</v>
      </c>
    </row>
    <row r="521" spans="1:4" x14ac:dyDescent="0.3">
      <c r="A521" s="42" t="s">
        <v>105</v>
      </c>
      <c r="B521" s="76" t="s">
        <v>73</v>
      </c>
      <c r="C521" s="77" t="s">
        <v>27</v>
      </c>
      <c r="D521" s="79" t="s">
        <v>168</v>
      </c>
    </row>
    <row r="522" spans="1:4" x14ac:dyDescent="0.3">
      <c r="A522" s="42" t="s">
        <v>106</v>
      </c>
      <c r="B522" s="76" t="s">
        <v>82</v>
      </c>
      <c r="C522" s="77" t="s">
        <v>27</v>
      </c>
      <c r="D522" s="79" t="s">
        <v>168</v>
      </c>
    </row>
    <row r="523" spans="1:4" x14ac:dyDescent="0.3">
      <c r="A523" s="42" t="s">
        <v>107</v>
      </c>
      <c r="B523" s="76" t="s">
        <v>83</v>
      </c>
      <c r="C523" s="77" t="s">
        <v>27</v>
      </c>
      <c r="D523" s="79" t="s">
        <v>168</v>
      </c>
    </row>
    <row r="524" spans="1:4" x14ac:dyDescent="0.3">
      <c r="A524" s="42" t="s">
        <v>108</v>
      </c>
      <c r="B524" s="78" t="s">
        <v>84</v>
      </c>
      <c r="C524" s="77" t="s">
        <v>27</v>
      </c>
      <c r="D524" s="79" t="s">
        <v>168</v>
      </c>
    </row>
    <row r="525" spans="1:4" x14ac:dyDescent="0.3">
      <c r="A525" s="42" t="s">
        <v>109</v>
      </c>
      <c r="B525" s="76" t="s">
        <v>85</v>
      </c>
      <c r="C525" s="77" t="s">
        <v>27</v>
      </c>
      <c r="D525" s="79" t="s">
        <v>168</v>
      </c>
    </row>
    <row r="526" spans="1:4" x14ac:dyDescent="0.3">
      <c r="A526" s="42" t="s">
        <v>110</v>
      </c>
      <c r="B526" s="78" t="s">
        <v>87</v>
      </c>
      <c r="C526" s="77" t="s">
        <v>27</v>
      </c>
      <c r="D526" s="79" t="s">
        <v>168</v>
      </c>
    </row>
    <row r="528" spans="1:4" x14ac:dyDescent="0.3">
      <c r="A528" s="36" t="s">
        <v>90</v>
      </c>
      <c r="B528" s="36" t="s">
        <v>62</v>
      </c>
      <c r="C528" s="36" t="s">
        <v>39</v>
      </c>
      <c r="D528" s="36" t="s">
        <v>63</v>
      </c>
    </row>
    <row r="529" spans="1:4" x14ac:dyDescent="0.3">
      <c r="A529" s="121">
        <v>1</v>
      </c>
      <c r="B529" s="119"/>
      <c r="C529" s="120" t="s">
        <v>57</v>
      </c>
      <c r="D529" s="119"/>
    </row>
    <row r="531" spans="1:4" x14ac:dyDescent="0.3">
      <c r="A531" s="36" t="s">
        <v>90</v>
      </c>
      <c r="B531" s="36" t="s">
        <v>62</v>
      </c>
      <c r="C531" s="36" t="s">
        <v>39</v>
      </c>
      <c r="D531" s="36" t="s">
        <v>63</v>
      </c>
    </row>
    <row r="532" spans="1:4" x14ac:dyDescent="0.3">
      <c r="A532" s="16" t="s">
        <v>8</v>
      </c>
      <c r="B532" s="19" t="s">
        <v>424</v>
      </c>
      <c r="C532" s="18" t="s">
        <v>58</v>
      </c>
      <c r="D532" s="18" t="s">
        <v>441</v>
      </c>
    </row>
    <row r="533" spans="1:4" x14ac:dyDescent="0.3">
      <c r="A533" s="16" t="s">
        <v>12</v>
      </c>
      <c r="B533" s="19" t="s">
        <v>442</v>
      </c>
      <c r="C533" s="18" t="s">
        <v>58</v>
      </c>
      <c r="D533" s="18" t="s">
        <v>441</v>
      </c>
    </row>
    <row r="534" spans="1:4" x14ac:dyDescent="0.3">
      <c r="A534" s="16" t="s">
        <v>13</v>
      </c>
      <c r="B534" s="95" t="s">
        <v>116</v>
      </c>
      <c r="C534" s="18" t="s">
        <v>58</v>
      </c>
      <c r="D534" s="18" t="s">
        <v>441</v>
      </c>
    </row>
    <row r="535" spans="1:4" x14ac:dyDescent="0.3">
      <c r="A535" s="16" t="s">
        <v>21</v>
      </c>
      <c r="B535" s="19" t="s">
        <v>124</v>
      </c>
      <c r="C535" s="18" t="s">
        <v>58</v>
      </c>
      <c r="D535" s="18" t="s">
        <v>441</v>
      </c>
    </row>
    <row r="536" spans="1:4" x14ac:dyDescent="0.3">
      <c r="A536" s="16" t="s">
        <v>24</v>
      </c>
      <c r="B536" s="19" t="s">
        <v>411</v>
      </c>
      <c r="C536" s="18" t="s">
        <v>58</v>
      </c>
      <c r="D536" s="18" t="s">
        <v>441</v>
      </c>
    </row>
    <row r="537" spans="1:4" x14ac:dyDescent="0.3">
      <c r="A537" s="16" t="s">
        <v>91</v>
      </c>
      <c r="B537" s="19" t="s">
        <v>137</v>
      </c>
      <c r="C537" s="18" t="s">
        <v>58</v>
      </c>
      <c r="D537" s="18" t="s">
        <v>441</v>
      </c>
    </row>
    <row r="538" spans="1:4" x14ac:dyDescent="0.3">
      <c r="A538" s="16" t="s">
        <v>92</v>
      </c>
      <c r="B538" s="19" t="s">
        <v>444</v>
      </c>
      <c r="C538" s="18" t="s">
        <v>58</v>
      </c>
      <c r="D538" s="18" t="s">
        <v>441</v>
      </c>
    </row>
    <row r="539" spans="1:4" x14ac:dyDescent="0.3">
      <c r="A539" s="16" t="s">
        <v>93</v>
      </c>
      <c r="B539" s="19" t="s">
        <v>445</v>
      </c>
      <c r="C539" s="18" t="s">
        <v>58</v>
      </c>
      <c r="D539" s="18" t="s">
        <v>441</v>
      </c>
    </row>
    <row r="540" spans="1:4" x14ac:dyDescent="0.3">
      <c r="A540" s="16" t="s">
        <v>94</v>
      </c>
      <c r="B540" s="19" t="s">
        <v>446</v>
      </c>
      <c r="C540" s="18" t="s">
        <v>58</v>
      </c>
      <c r="D540" s="18" t="s">
        <v>441</v>
      </c>
    </row>
    <row r="541" spans="1:4" x14ac:dyDescent="0.3">
      <c r="A541" s="16" t="s">
        <v>95</v>
      </c>
      <c r="B541" s="19" t="s">
        <v>447</v>
      </c>
      <c r="C541" s="18" t="s">
        <v>58</v>
      </c>
      <c r="D541" s="18" t="s">
        <v>441</v>
      </c>
    </row>
    <row r="542" spans="1:4" x14ac:dyDescent="0.3">
      <c r="A542" s="16" t="s">
        <v>96</v>
      </c>
      <c r="B542" s="19" t="s">
        <v>448</v>
      </c>
      <c r="C542" s="18" t="s">
        <v>58</v>
      </c>
      <c r="D542" s="18" t="s">
        <v>441</v>
      </c>
    </row>
    <row r="543" spans="1:4" x14ac:dyDescent="0.3">
      <c r="A543" s="16" t="s">
        <v>97</v>
      </c>
      <c r="B543" s="19" t="s">
        <v>449</v>
      </c>
      <c r="C543" s="18" t="s">
        <v>58</v>
      </c>
      <c r="D543" s="18" t="s">
        <v>441</v>
      </c>
    </row>
    <row r="544" spans="1:4" x14ac:dyDescent="0.3">
      <c r="A544" s="16" t="s">
        <v>98</v>
      </c>
      <c r="B544" s="19" t="s">
        <v>450</v>
      </c>
      <c r="C544" s="18" t="s">
        <v>58</v>
      </c>
      <c r="D544" s="18" t="s">
        <v>441</v>
      </c>
    </row>
    <row r="545" spans="1:4" x14ac:dyDescent="0.3">
      <c r="A545" s="16" t="s">
        <v>99</v>
      </c>
      <c r="B545" s="100" t="s">
        <v>443</v>
      </c>
      <c r="C545" s="18" t="s">
        <v>58</v>
      </c>
      <c r="D545" s="18" t="s">
        <v>581</v>
      </c>
    </row>
    <row r="546" spans="1:4" x14ac:dyDescent="0.3">
      <c r="A546" s="16" t="s">
        <v>100</v>
      </c>
      <c r="B546" s="19" t="s">
        <v>451</v>
      </c>
      <c r="C546" s="18" t="s">
        <v>58</v>
      </c>
      <c r="D546" s="18" t="s">
        <v>583</v>
      </c>
    </row>
    <row r="547" spans="1:4" x14ac:dyDescent="0.3">
      <c r="A547" s="16" t="s">
        <v>101</v>
      </c>
      <c r="B547" s="19" t="s">
        <v>452</v>
      </c>
      <c r="C547" s="18" t="s">
        <v>58</v>
      </c>
      <c r="D547" s="18" t="s">
        <v>583</v>
      </c>
    </row>
    <row r="548" spans="1:4" x14ac:dyDescent="0.3">
      <c r="A548" s="16" t="s">
        <v>102</v>
      </c>
      <c r="B548" s="19" t="s">
        <v>453</v>
      </c>
      <c r="C548" s="18" t="s">
        <v>58</v>
      </c>
      <c r="D548" s="18" t="s">
        <v>578</v>
      </c>
    </row>
    <row r="549" spans="1:4" x14ac:dyDescent="0.3">
      <c r="A549" s="16" t="s">
        <v>103</v>
      </c>
      <c r="B549" s="19" t="s">
        <v>454</v>
      </c>
      <c r="C549" s="18" t="s">
        <v>58</v>
      </c>
      <c r="D549" s="18" t="s">
        <v>578</v>
      </c>
    </row>
    <row r="551" spans="1:4" x14ac:dyDescent="0.3">
      <c r="A551" s="36" t="s">
        <v>90</v>
      </c>
      <c r="B551" s="36" t="s">
        <v>62</v>
      </c>
      <c r="C551" s="36" t="s">
        <v>39</v>
      </c>
      <c r="D551" s="36" t="s">
        <v>63</v>
      </c>
    </row>
    <row r="552" spans="1:4" x14ac:dyDescent="0.3">
      <c r="A552" s="42" t="s">
        <v>8</v>
      </c>
      <c r="B552" s="19" t="s">
        <v>333</v>
      </c>
      <c r="C552" s="18" t="s">
        <v>50</v>
      </c>
      <c r="D552" s="18" t="s">
        <v>111</v>
      </c>
    </row>
    <row r="553" spans="1:4" x14ac:dyDescent="0.3">
      <c r="A553" s="42" t="s">
        <v>12</v>
      </c>
      <c r="B553" s="19" t="s">
        <v>334</v>
      </c>
      <c r="C553" s="18" t="s">
        <v>50</v>
      </c>
      <c r="D553" s="18" t="s">
        <v>111</v>
      </c>
    </row>
    <row r="554" spans="1:4" x14ac:dyDescent="0.3">
      <c r="A554" s="42" t="s">
        <v>13</v>
      </c>
      <c r="B554" s="19" t="s">
        <v>335</v>
      </c>
      <c r="C554" s="18" t="s">
        <v>50</v>
      </c>
      <c r="D554" s="18" t="s">
        <v>111</v>
      </c>
    </row>
    <row r="555" spans="1:4" x14ac:dyDescent="0.3">
      <c r="A555" s="42" t="s">
        <v>21</v>
      </c>
      <c r="B555" s="19" t="s">
        <v>336</v>
      </c>
      <c r="C555" s="18" t="s">
        <v>50</v>
      </c>
      <c r="D555" s="18" t="s">
        <v>111</v>
      </c>
    </row>
    <row r="556" spans="1:4" x14ac:dyDescent="0.3">
      <c r="A556" s="42" t="s">
        <v>24</v>
      </c>
      <c r="B556" s="19" t="s">
        <v>337</v>
      </c>
      <c r="C556" s="18" t="s">
        <v>50</v>
      </c>
      <c r="D556" s="18" t="s">
        <v>111</v>
      </c>
    </row>
    <row r="557" spans="1:4" x14ac:dyDescent="0.3">
      <c r="A557" s="42" t="s">
        <v>91</v>
      </c>
      <c r="B557" s="19" t="s">
        <v>338</v>
      </c>
      <c r="C557" s="18" t="s">
        <v>50</v>
      </c>
      <c r="D557" s="18" t="s">
        <v>89</v>
      </c>
    </row>
    <row r="558" spans="1:4" x14ac:dyDescent="0.3">
      <c r="A558" s="42" t="s">
        <v>92</v>
      </c>
      <c r="B558" s="19" t="s">
        <v>339</v>
      </c>
      <c r="C558" s="18" t="s">
        <v>50</v>
      </c>
      <c r="D558" s="18" t="s">
        <v>89</v>
      </c>
    </row>
    <row r="559" spans="1:4" x14ac:dyDescent="0.3">
      <c r="A559" s="42" t="s">
        <v>93</v>
      </c>
      <c r="B559" s="19" t="s">
        <v>340</v>
      </c>
      <c r="C559" s="18" t="s">
        <v>50</v>
      </c>
      <c r="D559" s="18" t="s">
        <v>89</v>
      </c>
    </row>
    <row r="560" spans="1:4" x14ac:dyDescent="0.3">
      <c r="A560" s="42" t="s">
        <v>94</v>
      </c>
      <c r="B560" s="19" t="s">
        <v>341</v>
      </c>
      <c r="C560" s="18" t="s">
        <v>50</v>
      </c>
      <c r="D560" s="18" t="s">
        <v>89</v>
      </c>
    </row>
    <row r="561" spans="1:4" x14ac:dyDescent="0.3">
      <c r="A561" s="42" t="s">
        <v>95</v>
      </c>
      <c r="B561" s="19" t="s">
        <v>342</v>
      </c>
      <c r="C561" s="18" t="s">
        <v>50</v>
      </c>
      <c r="D561" s="18" t="s">
        <v>89</v>
      </c>
    </row>
    <row r="562" spans="1:4" x14ac:dyDescent="0.3">
      <c r="A562" s="42" t="s">
        <v>96</v>
      </c>
      <c r="B562" s="19" t="s">
        <v>343</v>
      </c>
      <c r="C562" s="18" t="s">
        <v>50</v>
      </c>
      <c r="D562" s="18" t="s">
        <v>89</v>
      </c>
    </row>
    <row r="563" spans="1:4" x14ac:dyDescent="0.3">
      <c r="A563" s="42" t="s">
        <v>97</v>
      </c>
      <c r="B563" s="19" t="s">
        <v>344</v>
      </c>
      <c r="C563" s="18" t="s">
        <v>50</v>
      </c>
      <c r="D563" s="18" t="s">
        <v>89</v>
      </c>
    </row>
    <row r="564" spans="1:4" x14ac:dyDescent="0.3">
      <c r="A564" s="42" t="s">
        <v>98</v>
      </c>
      <c r="B564" s="19" t="s">
        <v>345</v>
      </c>
      <c r="C564" s="18" t="s">
        <v>50</v>
      </c>
      <c r="D564" s="18" t="s">
        <v>89</v>
      </c>
    </row>
    <row r="565" spans="1:4" x14ac:dyDescent="0.3">
      <c r="A565" s="42" t="s">
        <v>99</v>
      </c>
      <c r="B565" s="19" t="s">
        <v>346</v>
      </c>
      <c r="C565" s="18" t="s">
        <v>50</v>
      </c>
      <c r="D565" s="18" t="s">
        <v>89</v>
      </c>
    </row>
    <row r="566" spans="1:4" x14ac:dyDescent="0.3">
      <c r="A566" s="42" t="s">
        <v>100</v>
      </c>
      <c r="B566" s="19" t="s">
        <v>347</v>
      </c>
      <c r="C566" s="18" t="s">
        <v>50</v>
      </c>
      <c r="D566" s="18" t="s">
        <v>89</v>
      </c>
    </row>
    <row r="567" spans="1:4" x14ac:dyDescent="0.3">
      <c r="A567" s="42" t="s">
        <v>101</v>
      </c>
      <c r="B567" s="19" t="s">
        <v>348</v>
      </c>
      <c r="C567" s="18" t="s">
        <v>50</v>
      </c>
      <c r="D567" s="18" t="s">
        <v>89</v>
      </c>
    </row>
    <row r="568" spans="1:4" x14ac:dyDescent="0.3">
      <c r="A568" s="42" t="s">
        <v>102</v>
      </c>
      <c r="B568" s="19" t="s">
        <v>349</v>
      </c>
      <c r="C568" s="18" t="s">
        <v>50</v>
      </c>
      <c r="D568" s="18" t="s">
        <v>89</v>
      </c>
    </row>
  </sheetData>
  <pageMargins left="0.7" right="0.7" top="0.75" bottom="0.75" header="0.3" footer="0.3"/>
  <pageSetup paperSize="9" scale="7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3" sqref="E13"/>
    </sheetView>
  </sheetViews>
  <sheetFormatPr defaultRowHeight="15" x14ac:dyDescent="0.25"/>
  <cols>
    <col min="1" max="1" width="3.7109375" style="1" bestFit="1" customWidth="1"/>
    <col min="2" max="2" width="18.85546875" style="1" bestFit="1" customWidth="1"/>
    <col min="3" max="3" width="8.85546875" style="1" customWidth="1"/>
    <col min="4" max="4" width="7.140625" style="1" customWidth="1"/>
    <col min="5" max="5" width="6.5703125" style="1" bestFit="1" customWidth="1"/>
    <col min="6" max="6" width="7.42578125" style="1" customWidth="1"/>
    <col min="7" max="7" width="8.7109375" style="1" customWidth="1"/>
    <col min="8" max="8" width="9.140625" style="1"/>
    <col min="9" max="9" width="38.42578125" style="1" customWidth="1"/>
  </cols>
  <sheetData>
    <row r="1" spans="1:9" ht="16.5" x14ac:dyDescent="0.3">
      <c r="A1" s="178" t="s">
        <v>170</v>
      </c>
      <c r="B1" s="216"/>
      <c r="C1" s="216"/>
      <c r="D1" s="216"/>
      <c r="E1" s="216"/>
      <c r="F1" s="216"/>
      <c r="G1" s="216"/>
      <c r="H1" s="216"/>
    </row>
    <row r="3" spans="1:9" ht="30" customHeight="1" x14ac:dyDescent="0.25">
      <c r="A3" s="217" t="s">
        <v>38</v>
      </c>
      <c r="B3" s="215" t="s">
        <v>171</v>
      </c>
      <c r="C3" s="207" t="s">
        <v>173</v>
      </c>
      <c r="D3" s="207"/>
      <c r="E3" s="207"/>
      <c r="F3" s="207"/>
      <c r="G3" s="207"/>
      <c r="H3" s="219" t="s">
        <v>172</v>
      </c>
      <c r="I3"/>
    </row>
    <row r="4" spans="1:9" ht="33" x14ac:dyDescent="0.3">
      <c r="A4" s="197"/>
      <c r="B4" s="218"/>
      <c r="C4" s="37" t="s">
        <v>174</v>
      </c>
      <c r="D4" s="37" t="s">
        <v>175</v>
      </c>
      <c r="E4" s="38" t="s">
        <v>176</v>
      </c>
      <c r="F4" s="37" t="s">
        <v>177</v>
      </c>
      <c r="G4" s="40" t="s">
        <v>183</v>
      </c>
      <c r="H4" s="219"/>
      <c r="I4"/>
    </row>
    <row r="5" spans="1:9" ht="16.5" x14ac:dyDescent="0.3">
      <c r="A5" s="16" t="s">
        <v>8</v>
      </c>
      <c r="B5" s="39" t="s">
        <v>178</v>
      </c>
      <c r="C5" s="18">
        <v>9</v>
      </c>
      <c r="D5" s="18">
        <v>20</v>
      </c>
      <c r="E5" s="18">
        <v>21</v>
      </c>
      <c r="F5" s="18">
        <v>6</v>
      </c>
      <c r="G5" s="41">
        <v>1</v>
      </c>
      <c r="H5" s="20">
        <f>SUM(C5:G5)</f>
        <v>57</v>
      </c>
      <c r="I5"/>
    </row>
    <row r="6" spans="1:9" ht="16.5" x14ac:dyDescent="0.3">
      <c r="A6" s="16" t="s">
        <v>12</v>
      </c>
      <c r="B6" s="39" t="s">
        <v>179</v>
      </c>
      <c r="C6" s="18">
        <v>2</v>
      </c>
      <c r="D6" s="18"/>
      <c r="E6" s="18">
        <v>12</v>
      </c>
      <c r="F6" s="18">
        <v>5</v>
      </c>
      <c r="G6" s="41">
        <v>2</v>
      </c>
      <c r="H6" s="20">
        <f t="shared" ref="H6:H9" si="0">SUM(C6:G6)</f>
        <v>21</v>
      </c>
      <c r="I6"/>
    </row>
    <row r="7" spans="1:9" ht="16.5" x14ac:dyDescent="0.3">
      <c r="A7" s="16" t="s">
        <v>13</v>
      </c>
      <c r="B7" s="39" t="s">
        <v>180</v>
      </c>
      <c r="C7" s="18"/>
      <c r="D7" s="18">
        <v>10</v>
      </c>
      <c r="E7" s="18">
        <v>14</v>
      </c>
      <c r="F7" s="18">
        <v>19</v>
      </c>
      <c r="G7" s="41">
        <v>5</v>
      </c>
      <c r="H7" s="20">
        <f t="shared" si="0"/>
        <v>48</v>
      </c>
      <c r="I7"/>
    </row>
    <row r="8" spans="1:9" ht="16.5" x14ac:dyDescent="0.3">
      <c r="A8" s="16" t="s">
        <v>21</v>
      </c>
      <c r="B8" s="39" t="s">
        <v>181</v>
      </c>
      <c r="C8" s="18"/>
      <c r="D8" s="18"/>
      <c r="E8" s="18">
        <v>8</v>
      </c>
      <c r="F8" s="18">
        <v>26</v>
      </c>
      <c r="G8" s="41">
        <v>25</v>
      </c>
      <c r="H8" s="20">
        <f t="shared" si="0"/>
        <v>59</v>
      </c>
      <c r="I8"/>
    </row>
    <row r="9" spans="1:9" ht="16.5" x14ac:dyDescent="0.3">
      <c r="A9" s="16" t="s">
        <v>24</v>
      </c>
      <c r="B9" s="39" t="s">
        <v>182</v>
      </c>
      <c r="C9" s="18"/>
      <c r="D9" s="18"/>
      <c r="E9" s="18"/>
      <c r="F9" s="18"/>
      <c r="G9" s="41">
        <v>5</v>
      </c>
      <c r="H9" s="20">
        <f t="shared" si="0"/>
        <v>5</v>
      </c>
      <c r="I9"/>
    </row>
    <row r="10" spans="1:9" ht="16.5" x14ac:dyDescent="0.3">
      <c r="A10" s="164" t="s">
        <v>17</v>
      </c>
      <c r="B10" s="172"/>
      <c r="C10" s="21">
        <f>SUM(C5:C9)</f>
        <v>11</v>
      </c>
      <c r="D10" s="21">
        <f t="shared" ref="D10:G10" si="1">SUM(D5:D9)</f>
        <v>30</v>
      </c>
      <c r="E10" s="21">
        <f t="shared" si="1"/>
        <v>55</v>
      </c>
      <c r="F10" s="21">
        <f t="shared" si="1"/>
        <v>56</v>
      </c>
      <c r="G10" s="21">
        <f t="shared" si="1"/>
        <v>38</v>
      </c>
      <c r="H10" s="3">
        <f>SUM(H5:H9)</f>
        <v>190</v>
      </c>
      <c r="I10"/>
    </row>
    <row r="11" spans="1:9" x14ac:dyDescent="0.25">
      <c r="B11"/>
      <c r="C11"/>
      <c r="D11"/>
      <c r="E11"/>
      <c r="F11"/>
      <c r="G11"/>
      <c r="H11"/>
      <c r="I11"/>
    </row>
    <row r="12" spans="1:9" x14ac:dyDescent="0.25">
      <c r="B12"/>
      <c r="C12"/>
      <c r="D12"/>
      <c r="E12"/>
      <c r="F12"/>
      <c r="G12"/>
      <c r="H12"/>
      <c r="I12"/>
    </row>
    <row r="13" spans="1:9" x14ac:dyDescent="0.25">
      <c r="B13"/>
      <c r="C13"/>
      <c r="D13"/>
      <c r="E13"/>
      <c r="F13"/>
      <c r="G13"/>
      <c r="H13"/>
      <c r="I13"/>
    </row>
    <row r="14" spans="1:9" x14ac:dyDescent="0.25">
      <c r="B14"/>
      <c r="C14"/>
      <c r="D14"/>
      <c r="E14"/>
      <c r="F14"/>
      <c r="G14"/>
      <c r="H14"/>
      <c r="I14"/>
    </row>
    <row r="15" spans="1:9" x14ac:dyDescent="0.25">
      <c r="B15"/>
      <c r="C15"/>
      <c r="D15"/>
      <c r="E15"/>
      <c r="F15"/>
      <c r="G15"/>
      <c r="H15"/>
      <c r="I15"/>
    </row>
  </sheetData>
  <mergeCells count="6">
    <mergeCell ref="A10:B10"/>
    <mergeCell ref="A1:H1"/>
    <mergeCell ref="C3:G3"/>
    <mergeCell ref="A3:A4"/>
    <mergeCell ref="B3:B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E41" sqref="E41"/>
    </sheetView>
  </sheetViews>
  <sheetFormatPr defaultRowHeight="15" x14ac:dyDescent="0.25"/>
  <sheetData>
    <row r="1" spans="1:1" x14ac:dyDescent="0.25">
      <c r="A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6"/>
  <sheetViews>
    <sheetView topLeftCell="A19" workbookViewId="0">
      <selection activeCell="E35" sqref="E35"/>
    </sheetView>
  </sheetViews>
  <sheetFormatPr defaultRowHeight="15" x14ac:dyDescent="0.25"/>
  <cols>
    <col min="1" max="1" width="3.5703125" style="132" bestFit="1" customWidth="1"/>
    <col min="2" max="2" width="36.140625" bestFit="1" customWidth="1"/>
    <col min="3" max="3" width="7.28515625" style="132" customWidth="1"/>
    <col min="4" max="4" width="5" bestFit="1" customWidth="1"/>
    <col min="5" max="5" width="6.42578125" bestFit="1" customWidth="1"/>
    <col min="6" max="6" width="5" bestFit="1" customWidth="1"/>
    <col min="7" max="7" width="5" customWidth="1"/>
    <col min="8" max="8" width="5" style="1" customWidth="1"/>
    <col min="9" max="9" width="7.28515625" style="1" bestFit="1" customWidth="1"/>
    <col min="10" max="10" width="4.140625" style="132" customWidth="1"/>
    <col min="11" max="13" width="4.140625" customWidth="1"/>
    <col min="14" max="14" width="7.7109375" style="1" customWidth="1"/>
    <col min="15" max="18" width="4.140625" customWidth="1"/>
    <col min="19" max="19" width="7" style="1" bestFit="1" customWidth="1"/>
    <col min="20" max="23" width="4.140625" customWidth="1"/>
    <col min="24" max="24" width="7" bestFit="1" customWidth="1"/>
    <col min="25" max="28" width="4.140625" customWidth="1"/>
    <col min="29" max="29" width="7" bestFit="1" customWidth="1"/>
    <col min="30" max="30" width="4.140625" style="132" customWidth="1"/>
    <col min="31" max="33" width="4.140625" customWidth="1"/>
    <col min="34" max="34" width="9.140625" style="1"/>
  </cols>
  <sheetData>
    <row r="2" spans="1:34" ht="15.75" thickBot="1" x14ac:dyDescent="0.3"/>
    <row r="3" spans="1:34" ht="33" customHeight="1" thickTop="1" x14ac:dyDescent="0.25">
      <c r="A3" s="228" t="s">
        <v>0</v>
      </c>
      <c r="B3" s="230" t="s">
        <v>633</v>
      </c>
      <c r="C3" s="221" t="s">
        <v>634</v>
      </c>
      <c r="D3" s="222"/>
      <c r="E3" s="222"/>
      <c r="F3" s="222"/>
      <c r="G3" s="222"/>
      <c r="H3" s="235"/>
      <c r="I3" s="239" t="s">
        <v>17</v>
      </c>
      <c r="J3" s="221" t="s">
        <v>653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3"/>
    </row>
    <row r="4" spans="1:34" ht="16.5" customHeight="1" x14ac:dyDescent="0.25">
      <c r="A4" s="229"/>
      <c r="B4" s="231"/>
      <c r="C4" s="232" t="s">
        <v>651</v>
      </c>
      <c r="D4" s="236" t="s">
        <v>20</v>
      </c>
      <c r="E4" s="236" t="s">
        <v>9</v>
      </c>
      <c r="F4" s="236" t="s">
        <v>10</v>
      </c>
      <c r="G4" s="236" t="s">
        <v>11</v>
      </c>
      <c r="H4" s="236" t="s">
        <v>30</v>
      </c>
      <c r="I4" s="240"/>
      <c r="J4" s="227" t="s">
        <v>20</v>
      </c>
      <c r="K4" s="207"/>
      <c r="L4" s="207"/>
      <c r="M4" s="207"/>
      <c r="N4" s="219" t="s">
        <v>649</v>
      </c>
      <c r="O4" s="227" t="s">
        <v>9</v>
      </c>
      <c r="P4" s="207"/>
      <c r="Q4" s="207"/>
      <c r="R4" s="207"/>
      <c r="S4" s="219" t="s">
        <v>649</v>
      </c>
      <c r="T4" s="227" t="s">
        <v>10</v>
      </c>
      <c r="U4" s="207"/>
      <c r="V4" s="207"/>
      <c r="W4" s="207"/>
      <c r="X4" s="219" t="s">
        <v>649</v>
      </c>
      <c r="Y4" s="227" t="s">
        <v>11</v>
      </c>
      <c r="Z4" s="207"/>
      <c r="AA4" s="207"/>
      <c r="AB4" s="207"/>
      <c r="AC4" s="219" t="s">
        <v>649</v>
      </c>
      <c r="AD4" s="227" t="s">
        <v>30</v>
      </c>
      <c r="AE4" s="207"/>
      <c r="AF4" s="207"/>
      <c r="AG4" s="207"/>
      <c r="AH4" s="220" t="s">
        <v>649</v>
      </c>
    </row>
    <row r="5" spans="1:34" ht="16.5" customHeight="1" x14ac:dyDescent="0.25">
      <c r="A5" s="229"/>
      <c r="B5" s="231"/>
      <c r="C5" s="233"/>
      <c r="D5" s="237"/>
      <c r="E5" s="237"/>
      <c r="F5" s="237"/>
      <c r="G5" s="237"/>
      <c r="H5" s="237"/>
      <c r="I5" s="240"/>
      <c r="J5" s="224" t="s">
        <v>650</v>
      </c>
      <c r="K5" s="225"/>
      <c r="L5" s="225"/>
      <c r="M5" s="226"/>
      <c r="N5" s="219"/>
      <c r="O5" s="224" t="s">
        <v>650</v>
      </c>
      <c r="P5" s="225"/>
      <c r="Q5" s="225"/>
      <c r="R5" s="226"/>
      <c r="S5" s="219"/>
      <c r="T5" s="224" t="s">
        <v>650</v>
      </c>
      <c r="U5" s="225"/>
      <c r="V5" s="225"/>
      <c r="W5" s="226"/>
      <c r="X5" s="219"/>
      <c r="Y5" s="224" t="s">
        <v>650</v>
      </c>
      <c r="Z5" s="225"/>
      <c r="AA5" s="225"/>
      <c r="AB5" s="226"/>
      <c r="AC5" s="219"/>
      <c r="AD5" s="224" t="s">
        <v>650</v>
      </c>
      <c r="AE5" s="225"/>
      <c r="AF5" s="225"/>
      <c r="AG5" s="226"/>
      <c r="AH5" s="220"/>
    </row>
    <row r="6" spans="1:34" ht="16.5" x14ac:dyDescent="0.3">
      <c r="A6" s="229"/>
      <c r="B6" s="231"/>
      <c r="C6" s="234"/>
      <c r="D6" s="238"/>
      <c r="E6" s="238"/>
      <c r="F6" s="238"/>
      <c r="G6" s="238"/>
      <c r="H6" s="238"/>
      <c r="I6" s="241"/>
      <c r="J6" s="135" t="s">
        <v>645</v>
      </c>
      <c r="K6" s="130" t="s">
        <v>646</v>
      </c>
      <c r="L6" s="130" t="s">
        <v>647</v>
      </c>
      <c r="M6" s="139" t="s">
        <v>648</v>
      </c>
      <c r="N6" s="219"/>
      <c r="O6" s="14" t="s">
        <v>645</v>
      </c>
      <c r="P6" s="130" t="s">
        <v>646</v>
      </c>
      <c r="Q6" s="130" t="s">
        <v>647</v>
      </c>
      <c r="R6" s="139" t="s">
        <v>648</v>
      </c>
      <c r="S6" s="219"/>
      <c r="T6" s="14" t="s">
        <v>645</v>
      </c>
      <c r="U6" s="130" t="s">
        <v>646</v>
      </c>
      <c r="V6" s="130" t="s">
        <v>647</v>
      </c>
      <c r="W6" s="139" t="s">
        <v>648</v>
      </c>
      <c r="X6" s="219"/>
      <c r="Y6" s="14" t="s">
        <v>645</v>
      </c>
      <c r="Z6" s="130" t="s">
        <v>646</v>
      </c>
      <c r="AA6" s="130" t="s">
        <v>647</v>
      </c>
      <c r="AB6" s="139" t="s">
        <v>648</v>
      </c>
      <c r="AC6" s="219"/>
      <c r="AD6" s="140" t="s">
        <v>645</v>
      </c>
      <c r="AE6" s="130" t="s">
        <v>646</v>
      </c>
      <c r="AF6" s="130" t="s">
        <v>647</v>
      </c>
      <c r="AG6" s="139" t="s">
        <v>648</v>
      </c>
      <c r="AH6" s="220"/>
    </row>
    <row r="7" spans="1:34" ht="16.5" x14ac:dyDescent="0.3">
      <c r="A7" s="146" t="s">
        <v>8</v>
      </c>
      <c r="B7" s="19" t="s">
        <v>34</v>
      </c>
      <c r="C7" s="141"/>
      <c r="D7" s="18">
        <v>228</v>
      </c>
      <c r="E7" s="18">
        <v>241</v>
      </c>
      <c r="F7" s="18">
        <v>253</v>
      </c>
      <c r="G7" s="18">
        <v>256</v>
      </c>
      <c r="H7" s="18">
        <v>256</v>
      </c>
      <c r="I7" s="20">
        <f>SUM(C7:H7)</f>
        <v>1234</v>
      </c>
      <c r="J7" s="79">
        <v>70</v>
      </c>
      <c r="K7" s="18">
        <v>116</v>
      </c>
      <c r="L7" s="18">
        <v>56</v>
      </c>
      <c r="M7" s="18">
        <v>31</v>
      </c>
      <c r="N7" s="20">
        <f>SUM(J7:M7)</f>
        <v>273</v>
      </c>
      <c r="O7" s="141"/>
      <c r="P7" s="18">
        <v>143</v>
      </c>
      <c r="Q7" s="141"/>
      <c r="R7" s="18">
        <v>24</v>
      </c>
      <c r="S7" s="20">
        <f t="shared" ref="S7:S15" si="0">SUM(O7:R7)</f>
        <v>167</v>
      </c>
      <c r="T7" s="134">
        <v>22</v>
      </c>
      <c r="U7" s="134">
        <v>132</v>
      </c>
      <c r="V7" s="134">
        <v>157</v>
      </c>
      <c r="W7" s="134">
        <v>28</v>
      </c>
      <c r="X7" s="3">
        <f>SUM(T7:W7)</f>
        <v>339</v>
      </c>
      <c r="Y7" s="134">
        <v>17</v>
      </c>
      <c r="Z7" s="134">
        <v>113</v>
      </c>
      <c r="AA7" s="134">
        <v>71</v>
      </c>
      <c r="AB7" s="134">
        <v>42</v>
      </c>
      <c r="AC7" s="131">
        <f>SUM(Y7:AB7)</f>
        <v>243</v>
      </c>
      <c r="AD7" s="133">
        <v>49</v>
      </c>
      <c r="AE7" s="134"/>
      <c r="AF7" s="134"/>
      <c r="AG7" s="134"/>
      <c r="AH7" s="34">
        <f>SUM(AD7:AG7)</f>
        <v>49</v>
      </c>
    </row>
    <row r="8" spans="1:34" ht="16.5" x14ac:dyDescent="0.3">
      <c r="A8" s="146" t="s">
        <v>12</v>
      </c>
      <c r="B8" s="19" t="s">
        <v>36</v>
      </c>
      <c r="C8" s="141"/>
      <c r="D8" s="141"/>
      <c r="E8" s="18">
        <v>41</v>
      </c>
      <c r="F8" s="18">
        <v>46</v>
      </c>
      <c r="G8" s="18">
        <v>48</v>
      </c>
      <c r="H8" s="18">
        <v>48</v>
      </c>
      <c r="I8" s="20">
        <f t="shared" ref="I8:I27" si="1">SUM(C8:H8)</f>
        <v>183</v>
      </c>
      <c r="J8" s="141"/>
      <c r="K8" s="141"/>
      <c r="L8" s="141"/>
      <c r="M8" s="141"/>
      <c r="N8" s="20">
        <f t="shared" ref="N8:N27" si="2">SUM(J8:M8)</f>
        <v>0</v>
      </c>
      <c r="O8" s="141"/>
      <c r="P8" s="141"/>
      <c r="Q8" s="141"/>
      <c r="R8" s="141"/>
      <c r="S8" s="20">
        <f t="shared" si="0"/>
        <v>0</v>
      </c>
      <c r="T8" s="141"/>
      <c r="U8" s="141"/>
      <c r="V8" s="141"/>
      <c r="W8" s="134">
        <v>4</v>
      </c>
      <c r="X8" s="3">
        <f t="shared" ref="X8:X27" si="3">SUM(T8:W8)</f>
        <v>4</v>
      </c>
      <c r="Y8" s="134">
        <v>32</v>
      </c>
      <c r="Z8" s="134">
        <v>8</v>
      </c>
      <c r="AA8" s="134">
        <v>4</v>
      </c>
      <c r="AB8" s="134">
        <v>21</v>
      </c>
      <c r="AC8" s="131">
        <f t="shared" ref="AC8:AC27" si="4">SUM(Y8:AB8)</f>
        <v>65</v>
      </c>
      <c r="AD8" s="133">
        <v>12</v>
      </c>
      <c r="AE8" s="134"/>
      <c r="AF8" s="134"/>
      <c r="AG8" s="134"/>
      <c r="AH8" s="34">
        <f t="shared" ref="AH8:AH15" si="5">SUM(AD8:AG8)</f>
        <v>12</v>
      </c>
    </row>
    <row r="9" spans="1:34" ht="16.5" x14ac:dyDescent="0.3">
      <c r="A9" s="146" t="s">
        <v>13</v>
      </c>
      <c r="B9" s="19" t="s">
        <v>361</v>
      </c>
      <c r="C9" s="79">
        <v>80</v>
      </c>
      <c r="D9" s="18">
        <v>60</v>
      </c>
      <c r="E9" s="18">
        <v>56</v>
      </c>
      <c r="F9" s="18">
        <v>70</v>
      </c>
      <c r="G9" s="18">
        <v>86</v>
      </c>
      <c r="H9" s="18">
        <v>86</v>
      </c>
      <c r="I9" s="20">
        <f t="shared" si="1"/>
        <v>438</v>
      </c>
      <c r="J9" s="79">
        <v>21</v>
      </c>
      <c r="K9" s="18">
        <v>6</v>
      </c>
      <c r="L9" s="18">
        <v>15</v>
      </c>
      <c r="M9" s="18">
        <v>13</v>
      </c>
      <c r="N9" s="20">
        <f t="shared" si="2"/>
        <v>55</v>
      </c>
      <c r="O9" s="18">
        <v>9</v>
      </c>
      <c r="P9" s="18">
        <v>13</v>
      </c>
      <c r="Q9" s="141"/>
      <c r="R9" s="18">
        <v>13</v>
      </c>
      <c r="S9" s="20">
        <f t="shared" si="0"/>
        <v>35</v>
      </c>
      <c r="T9" s="134">
        <v>11</v>
      </c>
      <c r="U9" s="134">
        <v>2</v>
      </c>
      <c r="V9" s="134">
        <v>15</v>
      </c>
      <c r="W9" s="134">
        <v>14</v>
      </c>
      <c r="X9" s="3">
        <f t="shared" si="3"/>
        <v>42</v>
      </c>
      <c r="Y9" s="134">
        <v>16</v>
      </c>
      <c r="Z9" s="134">
        <v>11</v>
      </c>
      <c r="AA9" s="134">
        <v>3</v>
      </c>
      <c r="AB9" s="134">
        <v>13</v>
      </c>
      <c r="AC9" s="131">
        <f t="shared" si="4"/>
        <v>43</v>
      </c>
      <c r="AD9" s="133">
        <v>7</v>
      </c>
      <c r="AE9" s="134"/>
      <c r="AF9" s="134"/>
      <c r="AG9" s="134"/>
      <c r="AH9" s="34">
        <f t="shared" si="5"/>
        <v>7</v>
      </c>
    </row>
    <row r="10" spans="1:34" ht="16.5" x14ac:dyDescent="0.3">
      <c r="A10" s="146" t="s">
        <v>21</v>
      </c>
      <c r="B10" s="19" t="s">
        <v>29</v>
      </c>
      <c r="C10" s="141"/>
      <c r="D10" s="18">
        <v>26</v>
      </c>
      <c r="E10" s="18">
        <v>34</v>
      </c>
      <c r="F10" s="18">
        <v>31</v>
      </c>
      <c r="G10" s="18">
        <v>17</v>
      </c>
      <c r="H10" s="18">
        <v>17</v>
      </c>
      <c r="I10" s="20">
        <f t="shared" si="1"/>
        <v>125</v>
      </c>
      <c r="J10" s="79">
        <v>7</v>
      </c>
      <c r="K10" s="18">
        <v>15</v>
      </c>
      <c r="L10" s="18">
        <v>6</v>
      </c>
      <c r="M10" s="18">
        <v>3</v>
      </c>
      <c r="N10" s="20">
        <f t="shared" si="2"/>
        <v>31</v>
      </c>
      <c r="O10" s="18">
        <v>13</v>
      </c>
      <c r="P10" s="18">
        <v>5</v>
      </c>
      <c r="Q10" s="141"/>
      <c r="R10" s="18">
        <v>3</v>
      </c>
      <c r="S10" s="20">
        <f t="shared" si="0"/>
        <v>21</v>
      </c>
      <c r="T10" s="134">
        <v>5</v>
      </c>
      <c r="U10" s="134">
        <v>4</v>
      </c>
      <c r="V10" s="134">
        <v>18</v>
      </c>
      <c r="W10" s="141"/>
      <c r="X10" s="3">
        <f t="shared" si="3"/>
        <v>27</v>
      </c>
      <c r="Y10" s="134">
        <v>22</v>
      </c>
      <c r="Z10" s="141"/>
      <c r="AA10" s="134">
        <v>5</v>
      </c>
      <c r="AB10" s="134">
        <v>25</v>
      </c>
      <c r="AC10" s="131">
        <f t="shared" si="4"/>
        <v>52</v>
      </c>
      <c r="AD10" s="133">
        <v>20</v>
      </c>
      <c r="AE10" s="134"/>
      <c r="AF10" s="134"/>
      <c r="AG10" s="134"/>
      <c r="AH10" s="34">
        <f t="shared" si="5"/>
        <v>20</v>
      </c>
    </row>
    <row r="11" spans="1:34" ht="16.5" x14ac:dyDescent="0.3">
      <c r="A11" s="146" t="s">
        <v>21</v>
      </c>
      <c r="B11" s="19" t="s">
        <v>25</v>
      </c>
      <c r="C11" s="141"/>
      <c r="D11" s="18">
        <v>35</v>
      </c>
      <c r="E11" s="18">
        <v>22</v>
      </c>
      <c r="F11" s="18">
        <v>12</v>
      </c>
      <c r="G11" s="18">
        <v>16</v>
      </c>
      <c r="H11" s="18">
        <v>16</v>
      </c>
      <c r="I11" s="20">
        <f t="shared" si="1"/>
        <v>101</v>
      </c>
      <c r="J11" s="79">
        <v>1</v>
      </c>
      <c r="K11" s="18">
        <v>16</v>
      </c>
      <c r="L11" s="18">
        <v>12</v>
      </c>
      <c r="M11" s="18">
        <v>8</v>
      </c>
      <c r="N11" s="20">
        <f t="shared" si="2"/>
        <v>37</v>
      </c>
      <c r="O11" s="136">
        <v>6</v>
      </c>
      <c r="P11" s="18">
        <v>10</v>
      </c>
      <c r="Q11" s="141"/>
      <c r="R11" s="18">
        <v>3</v>
      </c>
      <c r="S11" s="20">
        <f t="shared" si="0"/>
        <v>19</v>
      </c>
      <c r="T11" s="134">
        <v>10</v>
      </c>
      <c r="U11" s="134">
        <v>6</v>
      </c>
      <c r="V11" s="134">
        <v>4</v>
      </c>
      <c r="W11" s="134">
        <v>24</v>
      </c>
      <c r="X11" s="3">
        <f t="shared" si="3"/>
        <v>44</v>
      </c>
      <c r="Y11" s="134">
        <v>29</v>
      </c>
      <c r="Z11" s="141"/>
      <c r="AA11" s="134">
        <v>3</v>
      </c>
      <c r="AB11" s="134">
        <v>9</v>
      </c>
      <c r="AC11" s="131">
        <f t="shared" si="4"/>
        <v>41</v>
      </c>
      <c r="AD11" s="133">
        <v>7</v>
      </c>
      <c r="AE11" s="134"/>
      <c r="AF11" s="134"/>
      <c r="AG11" s="134"/>
      <c r="AH11" s="34">
        <f t="shared" si="5"/>
        <v>7</v>
      </c>
    </row>
    <row r="12" spans="1:34" ht="16.5" x14ac:dyDescent="0.3">
      <c r="A12" s="146" t="s">
        <v>24</v>
      </c>
      <c r="B12" s="19" t="s">
        <v>635</v>
      </c>
      <c r="C12" s="141"/>
      <c r="D12" s="18">
        <v>46</v>
      </c>
      <c r="E12" s="18">
        <v>41</v>
      </c>
      <c r="F12" s="18">
        <v>41</v>
      </c>
      <c r="G12" s="18">
        <v>38</v>
      </c>
      <c r="H12" s="18">
        <v>38</v>
      </c>
      <c r="I12" s="20">
        <f t="shared" si="1"/>
        <v>204</v>
      </c>
      <c r="J12" s="79">
        <v>2</v>
      </c>
      <c r="K12" s="18">
        <v>6</v>
      </c>
      <c r="L12" s="18">
        <v>4</v>
      </c>
      <c r="M12" s="18">
        <v>4</v>
      </c>
      <c r="N12" s="20">
        <f t="shared" si="2"/>
        <v>16</v>
      </c>
      <c r="O12" s="18">
        <v>12</v>
      </c>
      <c r="P12" s="18">
        <v>10</v>
      </c>
      <c r="Q12" s="141"/>
      <c r="R12" s="18">
        <v>13</v>
      </c>
      <c r="S12" s="20">
        <f t="shared" si="0"/>
        <v>35</v>
      </c>
      <c r="T12" s="134">
        <v>13</v>
      </c>
      <c r="U12" s="134">
        <v>9</v>
      </c>
      <c r="V12" s="134">
        <v>13</v>
      </c>
      <c r="W12" s="134">
        <v>41</v>
      </c>
      <c r="X12" s="3">
        <f t="shared" si="3"/>
        <v>76</v>
      </c>
      <c r="Y12" s="134">
        <v>13</v>
      </c>
      <c r="Z12" s="141"/>
      <c r="AA12" s="141"/>
      <c r="AB12" s="141"/>
      <c r="AC12" s="131">
        <f t="shared" si="4"/>
        <v>13</v>
      </c>
      <c r="AD12" s="141"/>
      <c r="AE12" s="134"/>
      <c r="AF12" s="134"/>
      <c r="AG12" s="134"/>
      <c r="AH12" s="34">
        <f t="shared" si="5"/>
        <v>0</v>
      </c>
    </row>
    <row r="13" spans="1:34" ht="16.5" x14ac:dyDescent="0.3">
      <c r="A13" s="146" t="s">
        <v>91</v>
      </c>
      <c r="B13" s="19" t="s">
        <v>636</v>
      </c>
      <c r="C13" s="141"/>
      <c r="D13" s="18">
        <v>34</v>
      </c>
      <c r="E13" s="18">
        <v>41</v>
      </c>
      <c r="F13" s="18">
        <v>24</v>
      </c>
      <c r="G13" s="18">
        <v>17</v>
      </c>
      <c r="H13" s="18">
        <v>17</v>
      </c>
      <c r="I13" s="20">
        <f t="shared" si="1"/>
        <v>133</v>
      </c>
      <c r="J13" s="79">
        <v>9</v>
      </c>
      <c r="K13" s="18">
        <v>5</v>
      </c>
      <c r="L13" s="18">
        <v>5</v>
      </c>
      <c r="M13" s="18">
        <v>2</v>
      </c>
      <c r="N13" s="20">
        <f t="shared" si="2"/>
        <v>21</v>
      </c>
      <c r="O13" s="18">
        <v>2</v>
      </c>
      <c r="P13" s="18">
        <v>1</v>
      </c>
      <c r="Q13" s="141"/>
      <c r="R13" s="18">
        <v>3</v>
      </c>
      <c r="S13" s="20">
        <f t="shared" si="0"/>
        <v>6</v>
      </c>
      <c r="T13" s="134">
        <v>1</v>
      </c>
      <c r="U13" s="134">
        <v>4</v>
      </c>
      <c r="V13" s="134">
        <v>21</v>
      </c>
      <c r="W13" s="134">
        <v>8</v>
      </c>
      <c r="X13" s="3">
        <f t="shared" si="3"/>
        <v>34</v>
      </c>
      <c r="Y13" s="134">
        <v>9</v>
      </c>
      <c r="Z13" s="141"/>
      <c r="AA13" s="134">
        <v>2</v>
      </c>
      <c r="AB13" s="141"/>
      <c r="AC13" s="131">
        <f t="shared" si="4"/>
        <v>11</v>
      </c>
      <c r="AD13" s="141"/>
      <c r="AE13" s="134"/>
      <c r="AF13" s="134"/>
      <c r="AG13" s="134"/>
      <c r="AH13" s="34">
        <f t="shared" si="5"/>
        <v>0</v>
      </c>
    </row>
    <row r="14" spans="1:34" ht="16.5" x14ac:dyDescent="0.3">
      <c r="A14" s="146" t="s">
        <v>92</v>
      </c>
      <c r="B14" s="19" t="s">
        <v>58</v>
      </c>
      <c r="C14" s="141"/>
      <c r="D14" s="18">
        <v>19</v>
      </c>
      <c r="E14" s="18">
        <v>7</v>
      </c>
      <c r="F14" s="18">
        <v>14</v>
      </c>
      <c r="G14" s="18">
        <v>11</v>
      </c>
      <c r="H14" s="18">
        <v>11</v>
      </c>
      <c r="I14" s="20">
        <f t="shared" si="1"/>
        <v>62</v>
      </c>
      <c r="J14" s="79">
        <v>2</v>
      </c>
      <c r="K14" s="141"/>
      <c r="L14" s="141"/>
      <c r="M14" s="141"/>
      <c r="N14" s="20">
        <f>SUM(J14:M14)</f>
        <v>2</v>
      </c>
      <c r="O14" s="18">
        <v>1</v>
      </c>
      <c r="P14" s="18">
        <v>4</v>
      </c>
      <c r="Q14" s="141"/>
      <c r="R14" s="141"/>
      <c r="S14" s="20">
        <f t="shared" si="0"/>
        <v>5</v>
      </c>
      <c r="T14" s="134">
        <v>1</v>
      </c>
      <c r="U14" s="134">
        <v>1</v>
      </c>
      <c r="V14" s="134">
        <v>1</v>
      </c>
      <c r="W14" s="141"/>
      <c r="X14" s="3">
        <f t="shared" si="3"/>
        <v>3</v>
      </c>
      <c r="Y14" s="141"/>
      <c r="Z14" s="141"/>
      <c r="AA14" s="134">
        <v>7</v>
      </c>
      <c r="AB14" s="134">
        <v>1</v>
      </c>
      <c r="AC14" s="131">
        <f t="shared" si="4"/>
        <v>8</v>
      </c>
      <c r="AD14" s="141"/>
      <c r="AE14" s="134"/>
      <c r="AF14" s="134"/>
      <c r="AG14" s="134"/>
      <c r="AH14" s="34">
        <f t="shared" si="5"/>
        <v>0</v>
      </c>
    </row>
    <row r="15" spans="1:34" ht="16.5" x14ac:dyDescent="0.3">
      <c r="A15" s="146" t="s">
        <v>93</v>
      </c>
      <c r="B15" s="19" t="s">
        <v>652</v>
      </c>
      <c r="C15" s="141"/>
      <c r="D15" s="18">
        <v>621</v>
      </c>
      <c r="E15" s="18">
        <v>635</v>
      </c>
      <c r="F15" s="18">
        <v>730</v>
      </c>
      <c r="G15" s="18">
        <v>861</v>
      </c>
      <c r="H15" s="18">
        <v>697</v>
      </c>
      <c r="I15" s="20">
        <f t="shared" si="1"/>
        <v>3544</v>
      </c>
      <c r="J15" s="79">
        <v>15</v>
      </c>
      <c r="K15" s="79">
        <v>40</v>
      </c>
      <c r="L15" s="79">
        <v>70</v>
      </c>
      <c r="M15" s="79">
        <v>58</v>
      </c>
      <c r="N15" s="20">
        <f t="shared" si="2"/>
        <v>183</v>
      </c>
      <c r="O15" s="18">
        <v>33</v>
      </c>
      <c r="P15" s="18">
        <v>92</v>
      </c>
      <c r="Q15" s="141"/>
      <c r="R15" s="79">
        <v>45</v>
      </c>
      <c r="S15" s="20">
        <f t="shared" si="0"/>
        <v>170</v>
      </c>
      <c r="T15" s="134">
        <v>24</v>
      </c>
      <c r="U15" s="134">
        <v>59</v>
      </c>
      <c r="V15" s="134">
        <v>94</v>
      </c>
      <c r="W15" s="79">
        <v>62</v>
      </c>
      <c r="X15" s="3">
        <f>SUM(T15:W15)</f>
        <v>239</v>
      </c>
      <c r="Y15" s="134">
        <v>50</v>
      </c>
      <c r="Z15" s="134">
        <v>27</v>
      </c>
      <c r="AA15" s="134">
        <v>58</v>
      </c>
      <c r="AB15" s="134">
        <v>139</v>
      </c>
      <c r="AC15" s="131">
        <f t="shared" si="4"/>
        <v>274</v>
      </c>
      <c r="AD15" s="134">
        <v>49</v>
      </c>
      <c r="AE15" s="134"/>
      <c r="AF15" s="134"/>
      <c r="AG15" s="134"/>
      <c r="AH15" s="34">
        <f t="shared" si="5"/>
        <v>49</v>
      </c>
    </row>
    <row r="16" spans="1:34" ht="16.5" x14ac:dyDescent="0.3">
      <c r="A16" s="146" t="s">
        <v>94</v>
      </c>
      <c r="B16" s="97" t="s">
        <v>637</v>
      </c>
      <c r="C16" s="79">
        <v>1</v>
      </c>
      <c r="D16" s="18">
        <v>73</v>
      </c>
      <c r="E16" s="4">
        <v>69</v>
      </c>
      <c r="F16" s="4">
        <v>81</v>
      </c>
      <c r="G16" s="4">
        <v>93</v>
      </c>
      <c r="H16" s="4">
        <v>93</v>
      </c>
      <c r="I16" s="20">
        <f t="shared" si="1"/>
        <v>410</v>
      </c>
      <c r="J16" s="79"/>
      <c r="K16" s="18"/>
      <c r="L16" s="18"/>
      <c r="M16" s="18"/>
      <c r="N16" s="20">
        <f t="shared" si="2"/>
        <v>0</v>
      </c>
      <c r="O16" s="18"/>
      <c r="P16" s="18"/>
      <c r="Q16" s="18"/>
      <c r="R16" s="18"/>
      <c r="S16" s="20">
        <f t="shared" ref="S16:S27" si="6">SUM(O16:R16)</f>
        <v>0</v>
      </c>
      <c r="T16" s="134"/>
      <c r="U16" s="134"/>
      <c r="V16" s="134"/>
      <c r="W16" s="134"/>
      <c r="X16" s="3">
        <f t="shared" si="3"/>
        <v>0</v>
      </c>
      <c r="Y16" s="134"/>
      <c r="Z16" s="134"/>
      <c r="AA16" s="134"/>
      <c r="AB16" s="134"/>
      <c r="AC16" s="131">
        <f t="shared" si="4"/>
        <v>0</v>
      </c>
      <c r="AD16" s="134">
        <v>8</v>
      </c>
      <c r="AE16" s="134"/>
      <c r="AF16" s="134"/>
      <c r="AG16" s="134"/>
      <c r="AH16" s="34">
        <f t="shared" ref="AH16:AH27" si="7">SUM(AD16:AG16)</f>
        <v>8</v>
      </c>
    </row>
    <row r="17" spans="1:34" ht="16.5" x14ac:dyDescent="0.3">
      <c r="A17" s="146" t="s">
        <v>95</v>
      </c>
      <c r="B17" s="97" t="s">
        <v>618</v>
      </c>
      <c r="C17" s="79">
        <v>1</v>
      </c>
      <c r="D17" s="18">
        <v>46</v>
      </c>
      <c r="E17" s="4">
        <v>51</v>
      </c>
      <c r="F17" s="4">
        <v>62</v>
      </c>
      <c r="G17" s="4">
        <v>56</v>
      </c>
      <c r="H17" s="4">
        <v>56</v>
      </c>
      <c r="I17" s="20">
        <f t="shared" si="1"/>
        <v>272</v>
      </c>
      <c r="J17" s="79"/>
      <c r="K17" s="18"/>
      <c r="L17" s="18"/>
      <c r="M17" s="18"/>
      <c r="N17" s="20">
        <f t="shared" si="2"/>
        <v>0</v>
      </c>
      <c r="O17" s="18"/>
      <c r="P17" s="18"/>
      <c r="Q17" s="18"/>
      <c r="R17" s="18"/>
      <c r="S17" s="20">
        <f t="shared" si="6"/>
        <v>0</v>
      </c>
      <c r="T17" s="134"/>
      <c r="U17" s="134"/>
      <c r="V17" s="134"/>
      <c r="W17" s="134"/>
      <c r="X17" s="3">
        <f t="shared" si="3"/>
        <v>0</v>
      </c>
      <c r="Y17" s="134"/>
      <c r="Z17" s="134"/>
      <c r="AA17" s="134"/>
      <c r="AB17" s="134"/>
      <c r="AC17" s="131">
        <f t="shared" si="4"/>
        <v>0</v>
      </c>
      <c r="AD17" s="134">
        <v>4</v>
      </c>
      <c r="AE17" s="134"/>
      <c r="AF17" s="134"/>
      <c r="AG17" s="134"/>
      <c r="AH17" s="34">
        <f t="shared" si="7"/>
        <v>4</v>
      </c>
    </row>
    <row r="18" spans="1:34" ht="16.5" x14ac:dyDescent="0.3">
      <c r="A18" s="146" t="s">
        <v>96</v>
      </c>
      <c r="B18" s="97" t="s">
        <v>638</v>
      </c>
      <c r="C18" s="79">
        <v>2</v>
      </c>
      <c r="D18" s="18">
        <v>47</v>
      </c>
      <c r="E18" s="4">
        <v>47</v>
      </c>
      <c r="F18" s="4">
        <v>53</v>
      </c>
      <c r="G18" s="4">
        <v>63</v>
      </c>
      <c r="H18" s="4">
        <v>63</v>
      </c>
      <c r="I18" s="20">
        <f t="shared" si="1"/>
        <v>275</v>
      </c>
      <c r="J18" s="79"/>
      <c r="K18" s="18"/>
      <c r="L18" s="18"/>
      <c r="M18" s="18"/>
      <c r="N18" s="20">
        <f t="shared" si="2"/>
        <v>0</v>
      </c>
      <c r="O18" s="18"/>
      <c r="P18" s="18"/>
      <c r="Q18" s="18"/>
      <c r="R18" s="18"/>
      <c r="S18" s="20">
        <f t="shared" si="6"/>
        <v>0</v>
      </c>
      <c r="T18" s="134"/>
      <c r="U18" s="134"/>
      <c r="V18" s="134"/>
      <c r="W18" s="134"/>
      <c r="X18" s="3">
        <f t="shared" si="3"/>
        <v>0</v>
      </c>
      <c r="Y18" s="134"/>
      <c r="Z18" s="134"/>
      <c r="AA18" s="134"/>
      <c r="AB18" s="134"/>
      <c r="AC18" s="131">
        <f t="shared" si="4"/>
        <v>0</v>
      </c>
      <c r="AD18" s="134">
        <v>3</v>
      </c>
      <c r="AE18" s="134"/>
      <c r="AF18" s="134"/>
      <c r="AG18" s="134"/>
      <c r="AH18" s="34">
        <f t="shared" si="7"/>
        <v>3</v>
      </c>
    </row>
    <row r="19" spans="1:34" ht="16.5" x14ac:dyDescent="0.3">
      <c r="A19" s="146" t="s">
        <v>97</v>
      </c>
      <c r="B19" s="97" t="s">
        <v>639</v>
      </c>
      <c r="C19" s="79">
        <v>4</v>
      </c>
      <c r="D19" s="18">
        <v>45</v>
      </c>
      <c r="E19" s="4">
        <v>43</v>
      </c>
      <c r="F19" s="4">
        <v>48</v>
      </c>
      <c r="G19" s="4">
        <v>46</v>
      </c>
      <c r="H19" s="4">
        <v>46</v>
      </c>
      <c r="I19" s="20">
        <f t="shared" si="1"/>
        <v>232</v>
      </c>
      <c r="J19" s="79"/>
      <c r="K19" s="18"/>
      <c r="L19" s="18"/>
      <c r="M19" s="18"/>
      <c r="N19" s="20">
        <f t="shared" si="2"/>
        <v>0</v>
      </c>
      <c r="O19" s="18"/>
      <c r="P19" s="18"/>
      <c r="Q19" s="18"/>
      <c r="R19" s="18"/>
      <c r="S19" s="20">
        <f t="shared" si="6"/>
        <v>0</v>
      </c>
      <c r="T19" s="134"/>
      <c r="U19" s="134"/>
      <c r="V19" s="134"/>
      <c r="W19" s="134"/>
      <c r="X19" s="3">
        <f t="shared" si="3"/>
        <v>0</v>
      </c>
      <c r="Y19" s="134"/>
      <c r="Z19" s="134"/>
      <c r="AA19" s="134"/>
      <c r="AB19" s="134"/>
      <c r="AC19" s="131">
        <f t="shared" si="4"/>
        <v>0</v>
      </c>
      <c r="AD19" s="141"/>
      <c r="AE19" s="134"/>
      <c r="AF19" s="134"/>
      <c r="AG19" s="134"/>
      <c r="AH19" s="34">
        <f t="shared" si="7"/>
        <v>0</v>
      </c>
    </row>
    <row r="20" spans="1:34" ht="16.5" x14ac:dyDescent="0.3">
      <c r="A20" s="146" t="s">
        <v>98</v>
      </c>
      <c r="B20" s="97" t="s">
        <v>640</v>
      </c>
      <c r="C20" s="79">
        <v>1</v>
      </c>
      <c r="D20" s="18">
        <v>54</v>
      </c>
      <c r="E20" s="4">
        <v>44</v>
      </c>
      <c r="F20" s="4">
        <v>48</v>
      </c>
      <c r="G20" s="4">
        <v>38</v>
      </c>
      <c r="H20" s="4">
        <v>38</v>
      </c>
      <c r="I20" s="20">
        <f t="shared" si="1"/>
        <v>223</v>
      </c>
      <c r="J20" s="79"/>
      <c r="K20" s="18"/>
      <c r="L20" s="18"/>
      <c r="M20" s="18"/>
      <c r="N20" s="20">
        <f t="shared" si="2"/>
        <v>0</v>
      </c>
      <c r="O20" s="18"/>
      <c r="P20" s="18"/>
      <c r="Q20" s="18"/>
      <c r="R20" s="18"/>
      <c r="S20" s="20">
        <f t="shared" si="6"/>
        <v>0</v>
      </c>
      <c r="T20" s="134"/>
      <c r="U20" s="134"/>
      <c r="V20" s="134"/>
      <c r="W20" s="134"/>
      <c r="X20" s="3">
        <f t="shared" si="3"/>
        <v>0</v>
      </c>
      <c r="Y20" s="134"/>
      <c r="Z20" s="134"/>
      <c r="AA20" s="134"/>
      <c r="AB20" s="134"/>
      <c r="AC20" s="131">
        <f t="shared" si="4"/>
        <v>0</v>
      </c>
      <c r="AD20" s="134">
        <v>3</v>
      </c>
      <c r="AE20" s="134"/>
      <c r="AF20" s="134"/>
      <c r="AG20" s="134"/>
      <c r="AH20" s="34">
        <f t="shared" si="7"/>
        <v>3</v>
      </c>
    </row>
    <row r="21" spans="1:34" ht="16.5" x14ac:dyDescent="0.3">
      <c r="A21" s="146" t="s">
        <v>99</v>
      </c>
      <c r="B21" s="97" t="s">
        <v>628</v>
      </c>
      <c r="C21" s="79">
        <v>1</v>
      </c>
      <c r="D21" s="18">
        <v>58</v>
      </c>
      <c r="E21" s="4">
        <v>43</v>
      </c>
      <c r="F21" s="4">
        <v>36</v>
      </c>
      <c r="G21" s="4">
        <v>33</v>
      </c>
      <c r="H21" s="4">
        <v>33</v>
      </c>
      <c r="I21" s="20">
        <f t="shared" si="1"/>
        <v>204</v>
      </c>
      <c r="J21" s="79"/>
      <c r="K21" s="18"/>
      <c r="L21" s="18"/>
      <c r="M21" s="18"/>
      <c r="N21" s="20">
        <f t="shared" si="2"/>
        <v>0</v>
      </c>
      <c r="O21" s="18"/>
      <c r="P21" s="18"/>
      <c r="Q21" s="18"/>
      <c r="R21" s="18"/>
      <c r="S21" s="20">
        <f t="shared" si="6"/>
        <v>0</v>
      </c>
      <c r="T21" s="134"/>
      <c r="U21" s="134"/>
      <c r="V21" s="134"/>
      <c r="W21" s="134"/>
      <c r="X21" s="3">
        <f t="shared" si="3"/>
        <v>0</v>
      </c>
      <c r="Y21" s="134"/>
      <c r="Z21" s="134"/>
      <c r="AA21" s="134"/>
      <c r="AB21" s="134"/>
      <c r="AC21" s="131">
        <f t="shared" si="4"/>
        <v>0</v>
      </c>
      <c r="AD21" s="134">
        <v>4</v>
      </c>
      <c r="AE21" s="134"/>
      <c r="AF21" s="134"/>
      <c r="AG21" s="134"/>
      <c r="AH21" s="34">
        <f t="shared" si="7"/>
        <v>4</v>
      </c>
    </row>
    <row r="22" spans="1:34" ht="16.5" x14ac:dyDescent="0.3">
      <c r="A22" s="146" t="s">
        <v>100</v>
      </c>
      <c r="B22" s="97" t="s">
        <v>391</v>
      </c>
      <c r="C22" s="79">
        <v>5</v>
      </c>
      <c r="D22" s="18">
        <v>27</v>
      </c>
      <c r="E22" s="4">
        <v>19</v>
      </c>
      <c r="F22" s="4">
        <v>24</v>
      </c>
      <c r="G22" s="4">
        <v>23</v>
      </c>
      <c r="H22" s="4">
        <v>23</v>
      </c>
      <c r="I22" s="20">
        <f t="shared" si="1"/>
        <v>121</v>
      </c>
      <c r="J22" s="79"/>
      <c r="K22" s="18"/>
      <c r="L22" s="18"/>
      <c r="M22" s="18"/>
      <c r="N22" s="20">
        <f t="shared" si="2"/>
        <v>0</v>
      </c>
      <c r="O22" s="18"/>
      <c r="P22" s="18"/>
      <c r="Q22" s="18"/>
      <c r="R22" s="18"/>
      <c r="S22" s="20">
        <f t="shared" si="6"/>
        <v>0</v>
      </c>
      <c r="T22" s="134"/>
      <c r="U22" s="134"/>
      <c r="V22" s="134"/>
      <c r="W22" s="134"/>
      <c r="X22" s="3">
        <f t="shared" si="3"/>
        <v>0</v>
      </c>
      <c r="Y22" s="134"/>
      <c r="Z22" s="134"/>
      <c r="AA22" s="134"/>
      <c r="AB22" s="134"/>
      <c r="AC22" s="131">
        <f t="shared" si="4"/>
        <v>0</v>
      </c>
      <c r="AD22" s="134">
        <v>3</v>
      </c>
      <c r="AE22" s="134"/>
      <c r="AF22" s="134"/>
      <c r="AG22" s="134"/>
      <c r="AH22" s="34">
        <f t="shared" si="7"/>
        <v>3</v>
      </c>
    </row>
    <row r="23" spans="1:34" ht="16.5" x14ac:dyDescent="0.3">
      <c r="A23" s="146" t="s">
        <v>101</v>
      </c>
      <c r="B23" s="97" t="s">
        <v>641</v>
      </c>
      <c r="C23" s="79">
        <v>1</v>
      </c>
      <c r="D23" s="18">
        <v>17</v>
      </c>
      <c r="E23" s="4">
        <v>16</v>
      </c>
      <c r="F23" s="4">
        <v>18</v>
      </c>
      <c r="G23" s="4">
        <v>19</v>
      </c>
      <c r="H23" s="4">
        <v>19</v>
      </c>
      <c r="I23" s="20">
        <f t="shared" si="1"/>
        <v>90</v>
      </c>
      <c r="J23" s="79"/>
      <c r="K23" s="18"/>
      <c r="L23" s="18"/>
      <c r="M23" s="18"/>
      <c r="N23" s="20">
        <f t="shared" si="2"/>
        <v>0</v>
      </c>
      <c r="O23" s="18"/>
      <c r="P23" s="18"/>
      <c r="Q23" s="18"/>
      <c r="R23" s="18"/>
      <c r="S23" s="20">
        <f t="shared" si="6"/>
        <v>0</v>
      </c>
      <c r="T23" s="134"/>
      <c r="U23" s="134"/>
      <c r="V23" s="134"/>
      <c r="W23" s="134"/>
      <c r="X23" s="3">
        <f t="shared" si="3"/>
        <v>0</v>
      </c>
      <c r="Y23" s="134"/>
      <c r="Z23" s="134"/>
      <c r="AA23" s="134"/>
      <c r="AB23" s="134"/>
      <c r="AC23" s="131">
        <f t="shared" si="4"/>
        <v>0</v>
      </c>
      <c r="AD23" s="134">
        <v>1</v>
      </c>
      <c r="AE23" s="134"/>
      <c r="AF23" s="134"/>
      <c r="AG23" s="134"/>
      <c r="AH23" s="34">
        <f t="shared" si="7"/>
        <v>1</v>
      </c>
    </row>
    <row r="24" spans="1:34" ht="16.5" x14ac:dyDescent="0.3">
      <c r="A24" s="146" t="s">
        <v>102</v>
      </c>
      <c r="B24" s="97" t="s">
        <v>357</v>
      </c>
      <c r="C24" s="79">
        <v>4</v>
      </c>
      <c r="D24" s="18">
        <v>15</v>
      </c>
      <c r="E24" s="4">
        <v>16</v>
      </c>
      <c r="F24" s="4">
        <v>22</v>
      </c>
      <c r="G24" s="4">
        <v>22</v>
      </c>
      <c r="H24" s="4">
        <v>22</v>
      </c>
      <c r="I24" s="20">
        <f t="shared" si="1"/>
        <v>101</v>
      </c>
      <c r="J24" s="79"/>
      <c r="K24" s="18"/>
      <c r="L24" s="18"/>
      <c r="M24" s="18"/>
      <c r="N24" s="20">
        <f t="shared" si="2"/>
        <v>0</v>
      </c>
      <c r="O24" s="18"/>
      <c r="P24" s="18"/>
      <c r="Q24" s="18"/>
      <c r="R24" s="18"/>
      <c r="S24" s="20">
        <f t="shared" si="6"/>
        <v>0</v>
      </c>
      <c r="T24" s="134"/>
      <c r="U24" s="134"/>
      <c r="V24" s="134"/>
      <c r="W24" s="134"/>
      <c r="X24" s="3">
        <f t="shared" si="3"/>
        <v>0</v>
      </c>
      <c r="Y24" s="134"/>
      <c r="Z24" s="134"/>
      <c r="AA24" s="134"/>
      <c r="AB24" s="134"/>
      <c r="AC24" s="131">
        <f t="shared" si="4"/>
        <v>0</v>
      </c>
      <c r="AD24" s="134">
        <v>1</v>
      </c>
      <c r="AE24" s="134"/>
      <c r="AF24" s="134"/>
      <c r="AG24" s="134"/>
      <c r="AH24" s="34">
        <f t="shared" si="7"/>
        <v>1</v>
      </c>
    </row>
    <row r="25" spans="1:34" ht="16.5" x14ac:dyDescent="0.3">
      <c r="A25" s="146" t="s">
        <v>103</v>
      </c>
      <c r="B25" s="97" t="s">
        <v>642</v>
      </c>
      <c r="C25" s="79">
        <v>1</v>
      </c>
      <c r="D25" s="18">
        <v>29</v>
      </c>
      <c r="E25" s="4">
        <v>21</v>
      </c>
      <c r="F25" s="4">
        <v>26</v>
      </c>
      <c r="G25" s="4">
        <v>29</v>
      </c>
      <c r="H25" s="4">
        <v>29</v>
      </c>
      <c r="I25" s="20">
        <f t="shared" si="1"/>
        <v>135</v>
      </c>
      <c r="J25" s="79"/>
      <c r="K25" s="18"/>
      <c r="L25" s="18"/>
      <c r="M25" s="18"/>
      <c r="N25" s="20">
        <f t="shared" si="2"/>
        <v>0</v>
      </c>
      <c r="O25" s="18"/>
      <c r="P25" s="18"/>
      <c r="Q25" s="18"/>
      <c r="R25" s="18"/>
      <c r="S25" s="20">
        <f t="shared" si="6"/>
        <v>0</v>
      </c>
      <c r="T25" s="134"/>
      <c r="U25" s="134"/>
      <c r="V25" s="134"/>
      <c r="W25" s="134"/>
      <c r="X25" s="3">
        <f t="shared" si="3"/>
        <v>0</v>
      </c>
      <c r="Y25" s="134"/>
      <c r="Z25" s="134"/>
      <c r="AA25" s="134"/>
      <c r="AB25" s="134"/>
      <c r="AC25" s="131">
        <f t="shared" si="4"/>
        <v>0</v>
      </c>
      <c r="AD25" s="134">
        <v>4</v>
      </c>
      <c r="AE25" s="134"/>
      <c r="AF25" s="134"/>
      <c r="AG25" s="134"/>
      <c r="AH25" s="34">
        <f t="shared" si="7"/>
        <v>4</v>
      </c>
    </row>
    <row r="26" spans="1:34" ht="16.5" x14ac:dyDescent="0.3">
      <c r="A26" s="146" t="s">
        <v>104</v>
      </c>
      <c r="B26" s="97" t="s">
        <v>643</v>
      </c>
      <c r="C26" s="79">
        <v>1</v>
      </c>
      <c r="D26" s="18">
        <v>16</v>
      </c>
      <c r="E26" s="4">
        <v>16</v>
      </c>
      <c r="F26" s="4">
        <v>13</v>
      </c>
      <c r="G26" s="4">
        <v>14</v>
      </c>
      <c r="H26" s="4">
        <v>14</v>
      </c>
      <c r="I26" s="20">
        <f t="shared" si="1"/>
        <v>74</v>
      </c>
      <c r="J26" s="79"/>
      <c r="K26" s="18"/>
      <c r="L26" s="18"/>
      <c r="M26" s="18"/>
      <c r="N26" s="20">
        <f t="shared" si="2"/>
        <v>0</v>
      </c>
      <c r="O26" s="18"/>
      <c r="P26" s="18"/>
      <c r="Q26" s="18"/>
      <c r="R26" s="18"/>
      <c r="S26" s="20">
        <f t="shared" si="6"/>
        <v>0</v>
      </c>
      <c r="T26" s="134"/>
      <c r="U26" s="134"/>
      <c r="V26" s="134"/>
      <c r="W26" s="134"/>
      <c r="X26" s="3">
        <f t="shared" si="3"/>
        <v>0</v>
      </c>
      <c r="Y26" s="134"/>
      <c r="Z26" s="134"/>
      <c r="AA26" s="134"/>
      <c r="AB26" s="134"/>
      <c r="AC26" s="131">
        <f t="shared" si="4"/>
        <v>0</v>
      </c>
      <c r="AD26" s="134">
        <v>1</v>
      </c>
      <c r="AE26" s="134"/>
      <c r="AF26" s="134"/>
      <c r="AG26" s="134"/>
      <c r="AH26" s="34">
        <f t="shared" si="7"/>
        <v>1</v>
      </c>
    </row>
    <row r="27" spans="1:34" ht="16.5" x14ac:dyDescent="0.3">
      <c r="A27" s="146" t="s">
        <v>105</v>
      </c>
      <c r="B27" s="97" t="s">
        <v>644</v>
      </c>
      <c r="C27" s="79">
        <v>4</v>
      </c>
      <c r="D27" s="18">
        <v>31</v>
      </c>
      <c r="E27" s="4">
        <v>33</v>
      </c>
      <c r="F27" s="4">
        <v>36</v>
      </c>
      <c r="G27" s="5">
        <v>40</v>
      </c>
      <c r="H27" s="5">
        <v>40</v>
      </c>
      <c r="I27" s="20">
        <f t="shared" si="1"/>
        <v>184</v>
      </c>
      <c r="J27" s="79"/>
      <c r="K27" s="18"/>
      <c r="L27" s="18"/>
      <c r="M27" s="18"/>
      <c r="N27" s="20">
        <f t="shared" si="2"/>
        <v>0</v>
      </c>
      <c r="O27" s="18"/>
      <c r="P27" s="18"/>
      <c r="Q27" s="18"/>
      <c r="R27" s="18"/>
      <c r="S27" s="20">
        <f t="shared" si="6"/>
        <v>0</v>
      </c>
      <c r="T27" s="134"/>
      <c r="U27" s="134"/>
      <c r="V27" s="134"/>
      <c r="W27" s="134"/>
      <c r="X27" s="3">
        <f t="shared" si="3"/>
        <v>0</v>
      </c>
      <c r="Y27" s="134"/>
      <c r="Z27" s="134"/>
      <c r="AA27" s="134"/>
      <c r="AB27" s="134"/>
      <c r="AC27" s="131">
        <f t="shared" si="4"/>
        <v>0</v>
      </c>
      <c r="AD27" s="134">
        <v>5</v>
      </c>
      <c r="AE27" s="134"/>
      <c r="AF27" s="134"/>
      <c r="AG27" s="134"/>
      <c r="AH27" s="34">
        <f t="shared" si="7"/>
        <v>5</v>
      </c>
    </row>
    <row r="28" spans="1:34" ht="17.25" thickBot="1" x14ac:dyDescent="0.35">
      <c r="A28" s="159" t="s">
        <v>17</v>
      </c>
      <c r="B28" s="250"/>
      <c r="C28" s="155">
        <f>SUM(C7:C27)</f>
        <v>106</v>
      </c>
      <c r="D28" s="155">
        <f t="shared" ref="D28:G28" si="8">SUM(D7:D27)</f>
        <v>1527</v>
      </c>
      <c r="E28" s="155">
        <f t="shared" si="8"/>
        <v>1536</v>
      </c>
      <c r="F28" s="155">
        <f t="shared" si="8"/>
        <v>1688</v>
      </c>
      <c r="G28" s="155">
        <f t="shared" si="8"/>
        <v>1826</v>
      </c>
      <c r="H28" s="155">
        <f>SUM(H7:H27)</f>
        <v>1662</v>
      </c>
      <c r="I28" s="155">
        <f t="shared" ref="I28:N28" si="9">SUM(I7:I27)</f>
        <v>8345</v>
      </c>
      <c r="J28" s="155">
        <f t="shared" si="9"/>
        <v>127</v>
      </c>
      <c r="K28" s="155">
        <f t="shared" si="9"/>
        <v>204</v>
      </c>
      <c r="L28" s="155">
        <f t="shared" si="9"/>
        <v>168</v>
      </c>
      <c r="M28" s="155">
        <f t="shared" si="9"/>
        <v>119</v>
      </c>
      <c r="N28" s="155">
        <f t="shared" si="9"/>
        <v>618</v>
      </c>
      <c r="O28" s="155">
        <f t="shared" ref="O28" si="10">SUM(O7:O27)</f>
        <v>76</v>
      </c>
      <c r="P28" s="155">
        <f t="shared" ref="P28" si="11">SUM(P7:P27)</f>
        <v>278</v>
      </c>
      <c r="Q28" s="155">
        <f t="shared" ref="Q28" si="12">SUM(Q7:Q27)</f>
        <v>0</v>
      </c>
      <c r="R28" s="155">
        <f t="shared" ref="R28" si="13">SUM(R7:R27)</f>
        <v>104</v>
      </c>
      <c r="S28" s="155">
        <f t="shared" ref="S28:T28" si="14">SUM(S7:S27)</f>
        <v>458</v>
      </c>
      <c r="T28" s="155">
        <f t="shared" si="14"/>
        <v>87</v>
      </c>
      <c r="U28" s="155">
        <f t="shared" ref="U28" si="15">SUM(U7:U27)</f>
        <v>217</v>
      </c>
      <c r="V28" s="155">
        <f t="shared" ref="V28" si="16">SUM(V7:V27)</f>
        <v>323</v>
      </c>
      <c r="W28" s="155">
        <f t="shared" ref="W28" si="17">SUM(W7:W27)</f>
        <v>181</v>
      </c>
      <c r="X28" s="155">
        <f t="shared" ref="X28" si="18">SUM(X7:X27)</f>
        <v>808</v>
      </c>
      <c r="Y28" s="155">
        <f t="shared" ref="Y28:Z28" si="19">SUM(Y7:Y27)</f>
        <v>188</v>
      </c>
      <c r="Z28" s="155">
        <f t="shared" si="19"/>
        <v>159</v>
      </c>
      <c r="AA28" s="155">
        <f t="shared" ref="AA28" si="20">SUM(AA7:AA27)</f>
        <v>153</v>
      </c>
      <c r="AB28" s="155">
        <f t="shared" ref="AB28" si="21">SUM(AB7:AB27)</f>
        <v>250</v>
      </c>
      <c r="AC28" s="155">
        <f t="shared" ref="AC28" si="22">SUM(AC7:AC27)</f>
        <v>750</v>
      </c>
      <c r="AD28" s="155">
        <f>SUM(AD7:AD27)</f>
        <v>181</v>
      </c>
      <c r="AE28" s="155">
        <f t="shared" ref="AE28:AF28" si="23">SUM(AE7:AE27)</f>
        <v>0</v>
      </c>
      <c r="AF28" s="155">
        <f t="shared" si="23"/>
        <v>0</v>
      </c>
      <c r="AG28" s="155">
        <f t="shared" ref="AG28" si="24">SUM(AG7:AG27)</f>
        <v>0</v>
      </c>
      <c r="AH28" s="156">
        <f t="shared" ref="AH28" si="25">SUM(AH7:AH27)</f>
        <v>181</v>
      </c>
    </row>
    <row r="29" spans="1:34" s="113" customFormat="1" ht="15.75" thickTop="1" x14ac:dyDescent="0.25"/>
    <row r="30" spans="1:34" ht="16.5" x14ac:dyDescent="0.3">
      <c r="B30" s="142" t="s">
        <v>660</v>
      </c>
    </row>
    <row r="31" spans="1:34" ht="16.5" x14ac:dyDescent="0.3">
      <c r="B31" s="251" t="s">
        <v>659</v>
      </c>
      <c r="C31" s="251"/>
      <c r="D31" s="251"/>
      <c r="E31" s="251"/>
    </row>
    <row r="32" spans="1:34" ht="15.75" thickBot="1" x14ac:dyDescent="0.3"/>
    <row r="33" spans="2:8" ht="16.5" thickTop="1" x14ac:dyDescent="0.25">
      <c r="B33" s="242" t="s">
        <v>655</v>
      </c>
      <c r="C33" s="243"/>
      <c r="D33" s="147" t="s">
        <v>654</v>
      </c>
      <c r="E33" s="148">
        <v>181</v>
      </c>
      <c r="F33" s="149" t="s">
        <v>658</v>
      </c>
      <c r="G33" s="150"/>
      <c r="H33" s="151"/>
    </row>
    <row r="34" spans="2:8" ht="15.75" x14ac:dyDescent="0.25">
      <c r="B34" s="244" t="s">
        <v>656</v>
      </c>
      <c r="C34" s="245"/>
      <c r="D34" s="143" t="s">
        <v>654</v>
      </c>
      <c r="E34" s="145">
        <v>1662</v>
      </c>
      <c r="F34" s="144" t="s">
        <v>658</v>
      </c>
      <c r="G34" s="144"/>
      <c r="H34" s="152"/>
    </row>
    <row r="35" spans="2:8" ht="16.5" thickBot="1" x14ac:dyDescent="0.3">
      <c r="B35" s="246" t="s">
        <v>657</v>
      </c>
      <c r="C35" s="247"/>
      <c r="D35" s="153" t="s">
        <v>654</v>
      </c>
      <c r="E35" s="154">
        <f>SUM(E33:E34)</f>
        <v>1843</v>
      </c>
      <c r="F35" s="248"/>
      <c r="G35" s="248"/>
      <c r="H35" s="249"/>
    </row>
    <row r="36" spans="2:8" ht="15.75" thickTop="1" x14ac:dyDescent="0.25"/>
  </sheetData>
  <mergeCells count="32">
    <mergeCell ref="I3:I6"/>
    <mergeCell ref="G4:G6"/>
    <mergeCell ref="B33:C33"/>
    <mergeCell ref="B34:C34"/>
    <mergeCell ref="B35:C35"/>
    <mergeCell ref="F35:H35"/>
    <mergeCell ref="A28:B28"/>
    <mergeCell ref="B31:E31"/>
    <mergeCell ref="A3:A6"/>
    <mergeCell ref="B3:B6"/>
    <mergeCell ref="C4:C6"/>
    <mergeCell ref="C3:H3"/>
    <mergeCell ref="D4:D6"/>
    <mergeCell ref="E4:E6"/>
    <mergeCell ref="F4:F6"/>
    <mergeCell ref="H4:H6"/>
    <mergeCell ref="AH4:AH6"/>
    <mergeCell ref="J3:AH3"/>
    <mergeCell ref="T5:W5"/>
    <mergeCell ref="Y5:AB5"/>
    <mergeCell ref="AD5:AG5"/>
    <mergeCell ref="T4:W4"/>
    <mergeCell ref="Y4:AB4"/>
    <mergeCell ref="AD4:AG4"/>
    <mergeCell ref="N4:N6"/>
    <mergeCell ref="S4:S6"/>
    <mergeCell ref="X4:X6"/>
    <mergeCell ref="AC4:AC6"/>
    <mergeCell ref="J4:M4"/>
    <mergeCell ref="O4:R4"/>
    <mergeCell ref="J5:M5"/>
    <mergeCell ref="O5:R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Jumlah mahasiswa</vt:lpstr>
      <vt:lpstr>Grafik Jumlah Data Mahasiswa</vt:lpstr>
      <vt:lpstr>Data Dosen Aktif 2019</vt:lpstr>
      <vt:lpstr>Data Dosen Sesuai Pendidikan</vt:lpstr>
      <vt:lpstr>Dta Dosn Sesuai jbtn Fungsional</vt:lpstr>
      <vt:lpstr>AEE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2019-02-04T08:20:51Z</cp:lastPrinted>
  <dcterms:created xsi:type="dcterms:W3CDTF">2019-01-29T07:36:14Z</dcterms:created>
  <dcterms:modified xsi:type="dcterms:W3CDTF">2019-02-04T10:55:55Z</dcterms:modified>
</cp:coreProperties>
</file>